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2020 PRESUPUESTO AUTORIZADO 2020 DOCUMENTOS PARA PUBLICACIÓN\Fideicomisos\"/>
    </mc:Choice>
  </mc:AlternateContent>
  <bookViews>
    <workbookView xWindow="0" yWindow="0" windowWidth="28800" windowHeight="12135"/>
  </bookViews>
  <sheets>
    <sheet name="Hoja1" sheetId="1" r:id="rId1"/>
    <sheet name="Hoja1 (2)" sheetId="2" state="hidden" r:id="rId2"/>
  </sheets>
  <definedNames>
    <definedName name="_xlnm._FilterDatabase" localSheetId="0" hidden="1">Hoja1!$A$5:$J$71</definedName>
    <definedName name="_xlnm._FilterDatabase" localSheetId="1" hidden="1">'Hoja1 (2)'!$A$5:$L$73</definedName>
    <definedName name="_xlnm.Print_Area" localSheetId="0">Hoja1!$A$5:$J$71</definedName>
    <definedName name="_xlnm.Print_Area" localSheetId="1">'Hoja1 (2)'!$A$5:$J$73</definedName>
    <definedName name="_xlnm.Print_Titles" localSheetId="0">Hoja1!$1:$5</definedName>
    <definedName name="_xlnm.Print_Titles" localSheetId="1">'Hoja1 (2)'!$5:$5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I58" i="1"/>
  <c r="H102" i="2"/>
  <c r="I102" i="2" s="1"/>
  <c r="J73" i="2"/>
  <c r="H73" i="2"/>
  <c r="G73" i="2"/>
  <c r="I72" i="2"/>
  <c r="I70" i="2"/>
  <c r="I68" i="2"/>
  <c r="I67" i="2"/>
  <c r="I64" i="2"/>
  <c r="I63" i="2"/>
  <c r="I61" i="2"/>
  <c r="I59" i="2"/>
  <c r="G59" i="2"/>
  <c r="I57" i="2"/>
  <c r="I56" i="2"/>
  <c r="R54" i="2"/>
  <c r="I54" i="2"/>
  <c r="I53" i="2"/>
  <c r="I52" i="2"/>
  <c r="I51" i="2"/>
  <c r="I50" i="2"/>
  <c r="I48" i="2"/>
  <c r="I47" i="2"/>
  <c r="I46" i="2"/>
  <c r="I43" i="2"/>
  <c r="I41" i="2"/>
  <c r="I40" i="2"/>
  <c r="I39" i="2"/>
  <c r="I38" i="2"/>
  <c r="I37" i="2"/>
  <c r="I35" i="2"/>
  <c r="I34" i="2"/>
  <c r="I32" i="2"/>
  <c r="I31" i="2"/>
  <c r="I29" i="2"/>
  <c r="I27" i="2"/>
  <c r="I26" i="2"/>
  <c r="I25" i="2"/>
  <c r="I24" i="2"/>
  <c r="I23" i="2"/>
  <c r="I21" i="2"/>
  <c r="I20" i="2"/>
  <c r="I19" i="2"/>
  <c r="I18" i="2"/>
  <c r="I17" i="2"/>
  <c r="I16" i="2"/>
  <c r="I15" i="2"/>
  <c r="I14" i="2"/>
  <c r="I13" i="2"/>
  <c r="I11" i="2"/>
  <c r="I10" i="2"/>
  <c r="I73" i="2" s="1"/>
  <c r="I9" i="2"/>
  <c r="I8" i="2"/>
  <c r="I7" i="2"/>
  <c r="N52" i="1"/>
  <c r="I8" i="1" l="1"/>
  <c r="I14" i="1"/>
  <c r="I68" i="1"/>
  <c r="I70" i="1"/>
  <c r="I13" i="1"/>
  <c r="I23" i="1"/>
  <c r="I19" i="1"/>
  <c r="I18" i="1"/>
  <c r="I16" i="1"/>
  <c r="I21" i="1"/>
  <c r="I20" i="1"/>
  <c r="I15" i="1"/>
  <c r="I66" i="1"/>
  <c r="I65" i="1"/>
  <c r="I62" i="1"/>
  <c r="I61" i="1"/>
  <c r="I59" i="1"/>
  <c r="G57" i="1"/>
  <c r="I11" i="1"/>
  <c r="I55" i="1"/>
  <c r="I54" i="1"/>
  <c r="I52" i="1"/>
  <c r="I51" i="1"/>
  <c r="I49" i="1"/>
  <c r="I48" i="1"/>
  <c r="I50" i="1"/>
  <c r="I46" i="1"/>
  <c r="I44" i="1"/>
  <c r="I45" i="1"/>
  <c r="I43" i="1"/>
  <c r="I41" i="1"/>
  <c r="I40" i="1"/>
  <c r="I39" i="1"/>
  <c r="I37" i="1"/>
  <c r="I38" i="1"/>
  <c r="I35" i="1"/>
  <c r="I34" i="1"/>
  <c r="I32" i="1"/>
  <c r="I31" i="1"/>
  <c r="I29" i="1"/>
  <c r="I27" i="1"/>
  <c r="I26" i="1"/>
  <c r="I24" i="1"/>
  <c r="I25" i="1"/>
  <c r="I17" i="1"/>
  <c r="I10" i="1"/>
  <c r="I9" i="1"/>
  <c r="I7" i="1"/>
  <c r="I57" i="1" l="1"/>
</calcChain>
</file>

<file path=xl/sharedStrings.xml><?xml version="1.0" encoding="utf-8"?>
<sst xmlns="http://schemas.openxmlformats.org/spreadsheetml/2006/main" count="442" uniqueCount="180">
  <si>
    <t>CONSECUTIVO</t>
  </si>
  <si>
    <t>Unidad Presupuestal UP</t>
  </si>
  <si>
    <t>Unidad Responsable UR</t>
  </si>
  <si>
    <t>CONTRATO</t>
  </si>
  <si>
    <t>FIDUCIARIO</t>
  </si>
  <si>
    <t>Saldo Actual (30/11/2019) Recursos Estatales</t>
  </si>
  <si>
    <t>SECRETARIA GENERAL DE GOBIERNO</t>
  </si>
  <si>
    <r>
      <t xml:space="preserve">FIDEICOMISO PÚBLICO REVOCABLE DE ADMINISTRACIÓN Y MEDIO DE PAGO DEL </t>
    </r>
    <r>
      <rPr>
        <b/>
        <sz val="8"/>
        <color theme="1"/>
        <rFont val="Arial"/>
        <family val="2"/>
      </rPr>
      <t xml:space="preserve"> "NUEVO SISTEMA DE JUSTICIA PENAL Y JUICIOS ORALES DEL ESTADO DE JALISCO" </t>
    </r>
  </si>
  <si>
    <t>BANORTE-INTERACCIONES</t>
  </si>
  <si>
    <r>
      <t>FIDEICOMISO IRREVOCABLE DE ADMINISTRACIÓN Y PAGO</t>
    </r>
    <r>
      <rPr>
        <b/>
        <sz val="8"/>
        <color theme="1"/>
        <rFont val="Arial"/>
        <family val="2"/>
      </rPr>
      <t xml:space="preserve"> "BATALLÓN LA RINGLERA" </t>
    </r>
  </si>
  <si>
    <t>BANCO DEL EJERCITO</t>
  </si>
  <si>
    <r>
      <t xml:space="preserve">FIDEICOMISO IRREVOCABLE DE ADMINISTRACIÓN Y PAGO </t>
    </r>
    <r>
      <rPr>
        <b/>
        <sz val="8"/>
        <color theme="1"/>
        <rFont val="Arial"/>
        <family val="2"/>
      </rPr>
      <t xml:space="preserve">"BATALLÓN LA RINGLERA" </t>
    </r>
  </si>
  <si>
    <t>SECRETARIA DE LA HACIENDA PÚBLICA</t>
  </si>
  <si>
    <r>
      <t xml:space="preserve">FIDEICOMISO IRREVOCABLE DE ADMINISTRACIÓN Y PAGO (FONDO DE APORTACIONES PARA LA INFRAESTRUCTURA SOCIAL) </t>
    </r>
    <r>
      <rPr>
        <b/>
        <sz val="8"/>
        <color theme="1"/>
        <rFont val="Arial"/>
        <family val="2"/>
      </rPr>
      <t xml:space="preserve"> (FAISM)           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</si>
  <si>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10080-12-184</t>
  </si>
  <si>
    <t>BANCO DEL BAJIO</t>
  </si>
  <si>
    <t>SECRETARIA DE EDUCACION</t>
  </si>
  <si>
    <r>
      <t>FIDEICOMISO DE INVERSIÓN Y FUENTE DE PAGO PARA LA ADMINISTRACIÓN DE RECURSOS ASIGNADOS AL PROGRAMA ESPECIAL DENOMINADO "</t>
    </r>
    <r>
      <rPr>
        <b/>
        <sz val="8"/>
        <color indexed="8"/>
        <rFont val="Arial"/>
        <family val="2"/>
      </rPr>
      <t>CARACOL"</t>
    </r>
  </si>
  <si>
    <t>SCOTIABANK</t>
  </si>
  <si>
    <r>
      <t>FIDEICOMISO REVOCABLE DE INVERSIÓN Y ASIGNACIÓN DE RECURSOS  "PROGRAMA ESCUELAS DE CALIDAD"</t>
    </r>
    <r>
      <rPr>
        <b/>
        <sz val="8"/>
        <color theme="1"/>
        <rFont val="Arial"/>
        <family val="2"/>
      </rPr>
      <t xml:space="preserve"> (PEC)</t>
    </r>
  </si>
  <si>
    <t>106790-5</t>
  </si>
  <si>
    <t>BANAMEX</t>
  </si>
  <si>
    <r>
      <t>FIDEICOMISO PARA EL PROGRAMA ESPECIAL DE FINANCIAMIENTO A LA VIVIENDA PARA EL MAGISTERIO</t>
    </r>
    <r>
      <rPr>
        <b/>
        <sz val="8"/>
        <color theme="1"/>
        <rFont val="Arial"/>
        <family val="2"/>
      </rPr>
      <t xml:space="preserve"> (FOVIMJAL) </t>
    </r>
  </si>
  <si>
    <t>ACTINVER</t>
  </si>
  <si>
    <r>
      <t>FIDEICOMISO  REVOCABLE DE INVERSIÓN Y ADMINISTRACIÓN DEL PROGRAMA DE TECNOLOGÍAS EDUCATIVAS Y DE LA INFORMACIÓN</t>
    </r>
    <r>
      <rPr>
        <b/>
        <sz val="8"/>
        <color theme="1"/>
        <rFont val="Arial"/>
        <family val="2"/>
      </rPr>
      <t xml:space="preserve"> (PTEI)</t>
    </r>
  </si>
  <si>
    <t>SECRETARIA DE SALUD</t>
  </si>
  <si>
    <r>
      <t xml:space="preserve">FIDEICOMISO DE ADMINISTRACIÓN E INVERSIÓN (PENSIONES E INDEMNIZACIONES DE LOS SERVIDORES PÚBLICOS DE BASE DEL ORGANISMO PÚBLICO DESCENTRALIZADO  </t>
    </r>
    <r>
      <rPr>
        <b/>
        <sz val="8"/>
        <color theme="1"/>
        <rFont val="Arial"/>
        <family val="2"/>
      </rPr>
      <t>(HOSPITAL CIVIL DE GUADALAJARA)</t>
    </r>
  </si>
  <si>
    <t>2000972-001</t>
  </si>
  <si>
    <t>SANTANDER</t>
  </si>
  <si>
    <t>SECRETARIA DE INFRAESTRUCTURA Y OBRA PÚBLICA</t>
  </si>
  <si>
    <r>
      <t xml:space="preserve">FIDEICOMISO PÚBLICO IRREVOCABLE DE ADMINISTRACIÓN E INVERSIÓN </t>
    </r>
    <r>
      <rPr>
        <b/>
        <sz val="8"/>
        <color theme="1"/>
        <rFont val="Arial"/>
        <family val="2"/>
      </rPr>
      <t>"FONDO METROPOLITANO DE PUERTO VALLARTA"</t>
    </r>
  </si>
  <si>
    <t>BANOBRAS</t>
  </si>
  <si>
    <r>
      <t xml:space="preserve">FIDEICOMISO PÚBLICO DE ADMINISTRACIÓN  E INVERSIÓN </t>
    </r>
    <r>
      <rPr>
        <b/>
        <sz val="8"/>
        <color theme="1"/>
        <rFont val="Arial"/>
        <family val="2"/>
      </rPr>
      <t>"FONDO METROPOLITANO CIUDAD DE GUADALAJARA"</t>
    </r>
  </si>
  <si>
    <t>SECRETARIA DE DESARROLLO ECONÓMICO</t>
  </si>
  <si>
    <r>
      <t>FIDEICOMISO FONDO ESTATAL  DE FOMENTO EMPREARIAL DEL ESTADO DE JALISCO</t>
    </r>
    <r>
      <rPr>
        <b/>
        <sz val="8"/>
        <color theme="1"/>
        <rFont val="Arial"/>
        <family val="2"/>
      </rPr>
      <t xml:space="preserve"> (FOJAL)</t>
    </r>
  </si>
  <si>
    <t>NAFIN</t>
  </si>
  <si>
    <r>
      <t xml:space="preserve">FIDEICOMISO COMISIÓN DE FILMACIONES DEL ESTADO DE JALISCO  </t>
    </r>
    <r>
      <rPr>
        <b/>
        <sz val="8"/>
        <color theme="1"/>
        <rFont val="Arial"/>
        <family val="2"/>
      </rPr>
      <t>(COFIEJ)</t>
    </r>
  </si>
  <si>
    <t>SECRETARIA DE TURISMO</t>
  </si>
  <si>
    <r>
      <t xml:space="preserve">FIDEICOMISO DE TURISMO DE LOS </t>
    </r>
    <r>
      <rPr>
        <b/>
        <sz val="8"/>
        <color theme="1"/>
        <rFont val="Arial"/>
        <family val="2"/>
      </rPr>
      <t>MUNICIPIOS DEL INTERIOR DEL ESTADO DE JALISCO</t>
    </r>
  </si>
  <si>
    <t>574-3</t>
  </si>
  <si>
    <t>BANSI</t>
  </si>
  <si>
    <r>
      <t>FIDEICOMISO DE TURISMO DE LA</t>
    </r>
    <r>
      <rPr>
        <b/>
        <sz val="8"/>
        <color theme="1"/>
        <rFont val="Arial"/>
        <family val="2"/>
      </rPr>
      <t xml:space="preserve"> ZONA METROPOLITANA DE GUADALAJARA</t>
    </r>
  </si>
  <si>
    <r>
      <t>FIDEICOMISO DE TURISMO DE</t>
    </r>
    <r>
      <rPr>
        <b/>
        <sz val="8"/>
        <color theme="1"/>
        <rFont val="Arial"/>
        <family val="2"/>
      </rPr>
      <t xml:space="preserve"> SAN JUAN DE LOS LAGOS</t>
    </r>
  </si>
  <si>
    <r>
      <t>FIDEICOMISO DE ADMINISTRACIÓN IRREVOCABLE DEL</t>
    </r>
    <r>
      <rPr>
        <b/>
        <sz val="8"/>
        <color theme="1"/>
        <rFont val="Arial"/>
        <family val="2"/>
      </rPr>
      <t xml:space="preserve"> "PROYECTO MAESTRO DE REHABILITACIÓN DE LA IMAGEN URBANA DE TEQUILA JALISCO"</t>
    </r>
  </si>
  <si>
    <r>
      <t xml:space="preserve">FIDEICOMISO IRREVOCABLE </t>
    </r>
    <r>
      <rPr>
        <b/>
        <sz val="8"/>
        <color theme="1"/>
        <rFont val="Arial"/>
        <family val="2"/>
      </rPr>
      <t>"FONDO MIXTO PARA EL DESARROLLO Y PUBLICIDAD TURÍSTICA DE CIUDADES COLONIALES"</t>
    </r>
  </si>
  <si>
    <t>11660-0</t>
  </si>
  <si>
    <t>BBVA</t>
  </si>
  <si>
    <t>SECRETARIA  DE AGRICULTURA Y DESARROLLO RURAL</t>
  </si>
  <si>
    <r>
      <t>FIDEICOMISO IRREVOCABLE DE ADMINISTRACIÓN E INVERSIÓN DE LA ALIANZA PARA EL CAMPO EN EL ESTADO DE JALISCO</t>
    </r>
    <r>
      <rPr>
        <b/>
        <sz val="8"/>
        <color theme="1"/>
        <rFont val="Arial"/>
        <family val="2"/>
      </rPr>
      <t xml:space="preserve"> (FACEJ)</t>
    </r>
  </si>
  <si>
    <r>
      <t xml:space="preserve">FIDEICOMISO IRREVOCABLE DE GARANTÍA Y ADMINISTRACIÓN "FONDO DE GARANTÍA AGROPECUARIA DEL ESTADO DE JALISO" </t>
    </r>
    <r>
      <rPr>
        <b/>
        <sz val="8"/>
        <color theme="1"/>
        <rFont val="Arial"/>
        <family val="2"/>
      </rPr>
      <t>(FIFOJAL)</t>
    </r>
  </si>
  <si>
    <t>2702-01-42</t>
  </si>
  <si>
    <r>
      <t>FIDEICOMISO PARA EL DESARROLLO  RURAL DEL ESTADO DE JALISCO</t>
    </r>
    <r>
      <rPr>
        <b/>
        <sz val="8"/>
        <color theme="1"/>
        <rFont val="Arial"/>
        <family val="2"/>
      </rPr>
      <t xml:space="preserve"> (FIDERUR)</t>
    </r>
  </si>
  <si>
    <t>2958-06-41</t>
  </si>
  <si>
    <r>
      <t>FIDEICOMISO REVOCABLE DE INVERSIÓN Y ADMINISTRACIÓN PARA COBERTURAS DE PRECIOS DE MAÍZ DEL ESTADO DE JALISCO,</t>
    </r>
    <r>
      <rPr>
        <b/>
        <sz val="8"/>
        <color theme="1"/>
        <rFont val="Arial"/>
        <family val="2"/>
      </rPr>
      <t xml:space="preserve"> "FICOPREM"</t>
    </r>
  </si>
  <si>
    <t>SECRETARIA DE MEDIO AMBIENTE Y DESARROLLO TERRITORIAL</t>
  </si>
  <si>
    <r>
      <t>FIDEICOMISO IRREVOCABLE DE ADMINISTRACIÓN DEL BOSQUE</t>
    </r>
    <r>
      <rPr>
        <b/>
        <sz val="8"/>
        <color theme="1"/>
        <rFont val="Arial"/>
        <family val="2"/>
      </rPr>
      <t xml:space="preserve"> "LA PRIMAVERA"</t>
    </r>
  </si>
  <si>
    <r>
      <t>FIDEICOMISO DE ADMINISTRACIÓN, INVERSIÓN, GARANTÍA Y TRASLADO DE DOMINIO PARA EL DESARROLLO URBANO DE JALISCO</t>
    </r>
    <r>
      <rPr>
        <b/>
        <sz val="8"/>
        <color theme="1"/>
        <rFont val="Arial"/>
        <family val="2"/>
      </rPr>
      <t xml:space="preserve"> (FIDEUR)</t>
    </r>
  </si>
  <si>
    <t>29016-3</t>
  </si>
  <si>
    <r>
      <t xml:space="preserve">FIDEICOMISO PARA LA ADMINISTRACIÓN DEL PROGRAMA DE DESARROLLO FORESTAL DE JALISCO </t>
    </r>
    <r>
      <rPr>
        <b/>
        <sz val="8"/>
        <color theme="1"/>
        <rFont val="Arial"/>
        <family val="2"/>
      </rPr>
      <t xml:space="preserve"> (FIPRODEFO)</t>
    </r>
  </si>
  <si>
    <t>NAFIN-B. BAJIO</t>
  </si>
  <si>
    <r>
      <t xml:space="preserve">FIDEICOMISO PÚBLICO REVOCABLE PARA EL RELLENO SANITARIO DE LA ZONA METROPOLITANA DE GUADALAJARA </t>
    </r>
    <r>
      <rPr>
        <b/>
        <sz val="8"/>
        <color theme="1"/>
        <rFont val="Arial"/>
        <family val="2"/>
      </rPr>
      <t>(PICACHOS)</t>
    </r>
  </si>
  <si>
    <t>100005-000</t>
  </si>
  <si>
    <r>
      <t xml:space="preserve">FIDEICOMISO DE INVERSIÓN Y ADMINISTRACIÓN DEL "FONDO ESTATAL DE PROTECCIÓN AL AMBIENTE DEL ESTADO DE JALISCO" </t>
    </r>
    <r>
      <rPr>
        <b/>
        <sz val="8"/>
        <color theme="1"/>
        <rFont val="Arial"/>
        <family val="2"/>
      </rPr>
      <t xml:space="preserve"> (FONDO AMBIENTAL)</t>
    </r>
  </si>
  <si>
    <t>SECRETARIA DEL SISTEMA DE ASISTENCIA SOCIAL</t>
  </si>
  <si>
    <r>
      <t>FIDEICOMISO DE APOYO DE SEGURIDAD SOCIAL</t>
    </r>
    <r>
      <rPr>
        <b/>
        <sz val="8"/>
        <color theme="1"/>
        <rFont val="Arial"/>
        <family val="2"/>
      </rPr>
      <t xml:space="preserve"> (FIASS)</t>
    </r>
  </si>
  <si>
    <r>
      <t xml:space="preserve">FIDEICOMISO IRREVOCABLE DE INVERSIÓN Y FUENTE DE PAGO FONDO ESTATAL DE DESASTRES NATURALES JALISCO </t>
    </r>
    <r>
      <rPr>
        <b/>
        <sz val="8"/>
        <color theme="1"/>
        <rFont val="Arial"/>
        <family val="2"/>
      </rPr>
      <t>(FOEDEN)</t>
    </r>
  </si>
  <si>
    <r>
      <t xml:space="preserve">FIDEICOMISO IRREVOCABLE DE INVERSIÓN Y ADMINISTRACIÓN "FONDO ESTATAL PARA LA ATENCIÓN DE DESASTRES NATURALES DE MUNICIPIOS DEL ESTADO DE JALISCO"  </t>
    </r>
    <r>
      <rPr>
        <b/>
        <sz val="8"/>
        <color theme="1"/>
        <rFont val="Arial"/>
        <family val="2"/>
      </rPr>
      <t>(FOEADENM)</t>
    </r>
  </si>
  <si>
    <t>F/000222</t>
  </si>
  <si>
    <t>GRUPO BURSÁTIL MEXICANO, S.A. DE C.V.</t>
  </si>
  <si>
    <t>SECRETARIA DE INNOVACIÓN, CIENCIA Y TECNOLOGÍA</t>
  </si>
  <si>
    <r>
      <t xml:space="preserve">FIDEICOMISO REVOCABLE DE INVERSIÓN Y ADMINISTRACIÓN DEL PROGRAMA NACIONAL DE BECAS Y FINANCIAMIENTO </t>
    </r>
    <r>
      <rPr>
        <b/>
        <sz val="8"/>
        <color theme="1"/>
        <rFont val="Arial"/>
        <family val="2"/>
      </rPr>
      <t xml:space="preserve"> (PRONABES/MANUTENCIÓN)</t>
    </r>
  </si>
  <si>
    <r>
      <t>FIDEICOMISO MAESTRO</t>
    </r>
    <r>
      <rPr>
        <b/>
        <sz val="8"/>
        <color theme="1"/>
        <rFont val="Arial"/>
        <family val="2"/>
      </rPr>
      <t xml:space="preserve"> CIUDAD CREATIVA DIGITAL</t>
    </r>
  </si>
  <si>
    <t>16215-06-295</t>
  </si>
  <si>
    <t>SECRETARIA DE CULTURA</t>
  </si>
  <si>
    <r>
      <t xml:space="preserve">FIDEICOMISO  </t>
    </r>
    <r>
      <rPr>
        <b/>
        <sz val="8"/>
        <color theme="1"/>
        <rFont val="Arial"/>
        <family val="2"/>
      </rPr>
      <t>ORQUESTA FILARMONICA DE JALISCO</t>
    </r>
  </si>
  <si>
    <t>16605-000</t>
  </si>
  <si>
    <t>295-7</t>
  </si>
  <si>
    <t>SECRETARIA DE TRANSPORTE</t>
  </si>
  <si>
    <r>
      <t>FIDEICOMISO DE INVERSIÓN Y ADMINISTRACIÓN PARA LA MEJORA DE LA SEGURIDAD VIAL</t>
    </r>
    <r>
      <rPr>
        <b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(FOTOINFRACCIONES)</t>
    </r>
  </si>
  <si>
    <t>2003993-1</t>
  </si>
  <si>
    <r>
      <t xml:space="preserve">FIDEICOMISO IRREVOCABLE DE ADMINISTRACIÓN, INVERSIÓN Y FUENTE DE PAGO  </t>
    </r>
    <r>
      <rPr>
        <b/>
        <sz val="8"/>
        <color theme="1"/>
        <rFont val="Arial"/>
        <family val="2"/>
      </rPr>
      <t>TAXIS</t>
    </r>
  </si>
  <si>
    <t>2004156-1</t>
  </si>
  <si>
    <r>
      <t>FIDEICOMISO IRREVOCABLE DE ADMINISTRACIÓN Y PAGO CON</t>
    </r>
    <r>
      <rPr>
        <b/>
        <sz val="8"/>
        <color theme="1"/>
        <rFont val="Arial"/>
        <family val="2"/>
      </rPr>
      <t xml:space="preserve"> BANAMEX </t>
    </r>
  </si>
  <si>
    <t>106648-8</t>
  </si>
  <si>
    <r>
      <t>FIDEICOMISO IRREVOCABLE DE ADMINISTRACION Y FUENTE DE PAGO CON</t>
    </r>
    <r>
      <rPr>
        <b/>
        <sz val="8"/>
        <color theme="1"/>
        <rFont val="Arial"/>
        <family val="2"/>
      </rPr>
      <t xml:space="preserve"> BANORTE</t>
    </r>
  </si>
  <si>
    <t>BANORTE</t>
  </si>
  <si>
    <r>
      <t xml:space="preserve">FIDEICOMISO IRREVOCABLE DE ADMINISTRACION Y FUENTE DE PAGO </t>
    </r>
    <r>
      <rPr>
        <b/>
        <sz val="8"/>
        <color theme="1"/>
        <rFont val="Arial"/>
        <family val="2"/>
      </rPr>
      <t>(FAFEF)</t>
    </r>
  </si>
  <si>
    <t xml:space="preserve"> 204423-1 </t>
  </si>
  <si>
    <r>
      <t xml:space="preserve">FIDEICOMISO IRREVOCABLE DE GARANTÍA, ADMINISTRACIÓN Y FUENTE ALTERNA DE PAGO </t>
    </r>
    <r>
      <rPr>
        <b/>
        <sz val="8"/>
        <color theme="1"/>
        <rFont val="Arial"/>
        <family val="2"/>
      </rPr>
      <t>"INVEX" SOLUCASH (TRANSPORTE)</t>
    </r>
  </si>
  <si>
    <t>INVEX</t>
  </si>
  <si>
    <r>
      <t>FIDEICOMISO IRREVOCABLE DE ADMINISTRACIÓN Y FUENTE DE PAGO</t>
    </r>
    <r>
      <rPr>
        <b/>
        <sz val="8"/>
        <color theme="1"/>
        <rFont val="Arial"/>
        <family val="2"/>
      </rPr>
      <t xml:space="preserve"> (LINEA DE CREDITO GLOBAL MUNICIPAL) </t>
    </r>
  </si>
  <si>
    <t>BANCO MONEX, S.A.</t>
  </si>
  <si>
    <r>
      <t>FIDEICOMISO IRREVOCABLE DE ADMINISTRACIÓN Y FUENTE DE PAGO CON</t>
    </r>
    <r>
      <rPr>
        <b/>
        <sz val="8"/>
        <color theme="1"/>
        <rFont val="Arial"/>
        <family val="2"/>
      </rPr>
      <t xml:space="preserve"> "SANTANDER"  (SIAPA)</t>
    </r>
  </si>
  <si>
    <t>2003432-1</t>
  </si>
  <si>
    <r>
      <t xml:space="preserve">FIDEICOMISO IRREVOCABLE DE ADMINISTRACIÓN Y FUENTE DE PAGO </t>
    </r>
    <r>
      <rPr>
        <b/>
        <sz val="8"/>
        <color theme="1"/>
        <rFont val="Arial"/>
        <family val="2"/>
      </rPr>
      <t>(FINANCIAMIENTO)</t>
    </r>
  </si>
  <si>
    <t>2004034-1</t>
  </si>
  <si>
    <r>
      <t>FIDEICOMISO DE INVERSIÓN Y ADMINISTRACIÓN</t>
    </r>
    <r>
      <rPr>
        <b/>
        <sz val="8"/>
        <color theme="1"/>
        <rFont val="Arial"/>
        <family val="2"/>
      </rPr>
      <t xml:space="preserve"> (PLAN DE BENEFICIO DE LOS TRABAJADORES DEL GOBIERNO DEL ESTADO).</t>
    </r>
  </si>
  <si>
    <t>38863-0</t>
  </si>
  <si>
    <t>SECRETARIA DE PLANEACION Y PARTICIPACION CIUDADANA</t>
  </si>
  <si>
    <r>
      <t>FIDEICOMISO REVOCABLE DE INVERSIÓN, ADMINISTRACIÓN Y FUENTE  DE PAGO</t>
    </r>
    <r>
      <rPr>
        <b/>
        <sz val="8"/>
        <color theme="1"/>
        <rFont val="Arial"/>
        <family val="2"/>
      </rPr>
      <t xml:space="preserve"> (FONDO EVALUA JALISCO)</t>
    </r>
  </si>
  <si>
    <r>
      <t>FIDEICOMISO PÚBLICO REVOCABLE DE ADMINISTRACIÓN Y FUENTE DE PAGO</t>
    </r>
    <r>
      <rPr>
        <b/>
        <sz val="8"/>
        <color theme="1"/>
        <rFont val="Arial"/>
        <family val="2"/>
      </rPr>
      <t xml:space="preserve">  (FUERZA UNICA Y DE SEGURIDAD PÚBLICA DEL ESTADO DE JALISCO)</t>
    </r>
  </si>
  <si>
    <r>
      <t xml:space="preserve">FIDEICOMISO IRREVOCABLE DE ADMINISTRACIÓN Y FUENTE  ALTERNA DE PAGO PARA LA REESTRUCTURA DE LA DEUDA DEL </t>
    </r>
    <r>
      <rPr>
        <b/>
        <sz val="8"/>
        <color theme="1"/>
        <rFont val="Arial"/>
        <family val="2"/>
      </rPr>
      <t>SIAPA</t>
    </r>
  </si>
  <si>
    <t>013315-4</t>
  </si>
  <si>
    <r>
      <t>FIDEICOMISO REVOCABLE DE ADMINISTRACIÓN, INVERSIÓN Y FUENTE DE PAGO "PARA LA ATENCIÓN DE LOS JALISCIENSES EN EL EXTRANJERO</t>
    </r>
    <r>
      <rPr>
        <b/>
        <sz val="8"/>
        <color theme="1"/>
        <rFont val="Arial"/>
        <family val="2"/>
      </rPr>
      <t>" (MIGRANTES)</t>
    </r>
  </si>
  <si>
    <t>2003467-1</t>
  </si>
  <si>
    <t>UNIDAD RESPONSABLE (FIDEICOMISO)</t>
  </si>
  <si>
    <t>Transferencias a fideicomisos del Poder Ejecutivo para Inversiones financieras y otras provisiones. (Fortalecimiento a la operatividad  Fideicomiso para la operación del Sistema de Justicia Penal)</t>
  </si>
  <si>
    <t>No se encontró en la base de datos</t>
  </si>
  <si>
    <t>Fideicomiso Alianza para el Campo en el Estado de Jalisco (FACEJ)</t>
  </si>
  <si>
    <t>Fideicomiso de cobertura de precios de maíz</t>
  </si>
  <si>
    <t>Fideicomiso de Desarrollo Urbano de Jalisco (FIDEUR)</t>
  </si>
  <si>
    <t>Fideicomiso para la Administración del Programa de Desarrollo Forestal del Estado de Jalisco (FIPRODEFO)</t>
  </si>
  <si>
    <t>Fideicomiso Ciudad Creativa Digital</t>
  </si>
  <si>
    <t>Fideicomiso Orquesta Filarmónica de Jalisco (FOFJ)</t>
  </si>
  <si>
    <t>Fideicomiso de Administración para la mejora de la Seguridad Vial</t>
  </si>
  <si>
    <t>Fideicomiso Comisión de Filmaciones del Estado de Jalisco</t>
  </si>
  <si>
    <t>Fideicomiso Fondo Evalúa Jalisco - UP 36 UR 118</t>
  </si>
  <si>
    <t>No se encontró en la base de datos y tampoco en publicación del 2019.</t>
  </si>
  <si>
    <t>No se encontró en la base de datos, en publicación 2019 está en la UP 11 - UR 107.</t>
  </si>
  <si>
    <t>Fideicomiso Atención a Jaliscienses en el Extranjero  - En 2020 está UP 02 UR 173</t>
  </si>
  <si>
    <t>FISCALÍA GENERAL DEL ESTADO</t>
  </si>
  <si>
    <t>Presupuesto de Egresos para el Ejercicio Fiscal 2020</t>
  </si>
  <si>
    <t>GOBIERNO DEL ESTADO DE JALISCO</t>
  </si>
  <si>
    <t>FIDEICOMISOS PÚBLICOS</t>
  </si>
  <si>
    <t>Saldo Actual (30/11/2019) Recursos Federales</t>
  </si>
  <si>
    <t>SALDO TOTAL
(30/11/2019)</t>
  </si>
  <si>
    <t>PRESUPUESTO
2020</t>
  </si>
  <si>
    <t>En 2018 y 2019 es UP 05 UR 016. En 2020 Está en UP 05 UR 017 Partida 4154
Transferencias internas otorgadas a entidades paraestatales no empresariales y no financieras para transferencias, asignaciones, subsidios y otras ayudas (Fideicomiso de Pensiones y Jubilaciones de Servidores Pùblicos de Base del OPD Hospital Civil de Guadalajara)</t>
  </si>
  <si>
    <r>
      <t>FIDEICOMISO REVOCABLE DE INVERSIÓN Y ADMINISTRACIÓN FONDO ESTATAL PARA LA CULTURA Y LAS ARTES</t>
    </r>
    <r>
      <rPr>
        <b/>
        <sz val="8"/>
        <color theme="1"/>
        <rFont val="Arial"/>
        <family val="2"/>
      </rPr>
      <t xml:space="preserve"> (FECA)</t>
    </r>
  </si>
  <si>
    <t>Fideicomiso Fondo Estatal de Fomento para la Cultura y las Artes (FEFCA) - El nombre correcto del Fideicomiso no debe de llevar la palabra "Fomnto".</t>
  </si>
  <si>
    <t>Se tiene el contrato, mas no ingerencia, por ende se omiten UP y UR</t>
  </si>
  <si>
    <t>Se tiene el contrato, mas no ingerencia, por ende se omiten UP y UR (VIGENTE)</t>
  </si>
  <si>
    <t>Corregido</t>
  </si>
  <si>
    <t>Nombre corregido, el contrato no tiene el monto para el 2019, sin embargo el Objeto del Gasto aprobado para el presupuesto establece que el Fideicomiso, por parte del Fondo recibirá $371'798,600.00</t>
  </si>
  <si>
    <t>-</t>
  </si>
  <si>
    <t>141</t>
  </si>
  <si>
    <t>Fideicomiso para la operación del Sistema de Justicia Penal</t>
  </si>
  <si>
    <t>173</t>
  </si>
  <si>
    <t>Fideicomiso Atención a Jaliscienses en el Extranjero</t>
  </si>
  <si>
    <t>095</t>
  </si>
  <si>
    <t>038</t>
  </si>
  <si>
    <t>190</t>
  </si>
  <si>
    <t>025</t>
  </si>
  <si>
    <t>043</t>
  </si>
  <si>
    <t>799</t>
  </si>
  <si>
    <t>Fondo Estatal de Protección al Ambiente del Estado de Jalisco</t>
  </si>
  <si>
    <t>175</t>
  </si>
  <si>
    <t>Fondo Estatal de Desastres Naturales (FOEDEN)</t>
  </si>
  <si>
    <t>065</t>
  </si>
  <si>
    <t>Fideicomiso Fondo Estatal de Ciencia y Tecnología de Jalisco</t>
  </si>
  <si>
    <t>115</t>
  </si>
  <si>
    <t>072</t>
  </si>
  <si>
    <t>083</t>
  </si>
  <si>
    <t>Fideicomiso Fondo Estatal de Fomento para la Cultura y las Artes (FEFCA)</t>
  </si>
  <si>
    <t>729</t>
  </si>
  <si>
    <t>118</t>
  </si>
  <si>
    <t>Fideicomiso Fondo Evalúa Jalisco</t>
  </si>
  <si>
    <t>21122</t>
  </si>
  <si>
    <t>Fideicomisos No Empresariales y No Financieros</t>
  </si>
  <si>
    <t>02</t>
  </si>
  <si>
    <t>Secretaría General de Gobierno</t>
  </si>
  <si>
    <t>07</t>
  </si>
  <si>
    <t>Secretaría de Desarrollo Económico</t>
  </si>
  <si>
    <t>09</t>
  </si>
  <si>
    <t>Secretaría de Agricultura y Desarrollo Rural</t>
  </si>
  <si>
    <t>10</t>
  </si>
  <si>
    <t>Secretaría de Medio Ambiente y Desarrollo Territorial</t>
  </si>
  <si>
    <t>11</t>
  </si>
  <si>
    <t>Secretaría del Sistema de Asistencia Social</t>
  </si>
  <si>
    <t>12</t>
  </si>
  <si>
    <t>Secretaría de Innovación, Ciencia y Tecnología</t>
  </si>
  <si>
    <t>13</t>
  </si>
  <si>
    <t>Secretaría de Cultura</t>
  </si>
  <si>
    <t>15</t>
  </si>
  <si>
    <t>Secretaría del Transporte</t>
  </si>
  <si>
    <t>36</t>
  </si>
  <si>
    <t>Secretaría de Planeación y Participación Ciudadana</t>
  </si>
  <si>
    <t>EL IMPORTE SE ENCUENTRA DENTRO DE SU SUBSIDIO</t>
  </si>
  <si>
    <t>10149-06-41</t>
  </si>
  <si>
    <r>
      <t xml:space="preserve">FIDEICOMISO DE ADMINISTRACIÓN E INVERSIÓN (PENSIONES E INDEMNIZACIONES DE LOS SERVIDORES PÚBLICOS DE BASE DEL ORGANISMO PÚBLICO DESCENTRALIZADO  </t>
    </r>
    <r>
      <rPr>
        <b/>
        <sz val="8"/>
        <color theme="1"/>
        <rFont val="Arial"/>
        <family val="2"/>
      </rPr>
      <t>(HOSPITAL CIVIL DE GUADALAJARA)*
Recurso dendro del subsidio del OPD)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</si>
</sst>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"/>
    <numFmt numFmtId="166" formatCode="000"/>
    <numFmt numFmtId="167" formatCode="_-* #,##0_-;\-* #,##0_-;_-* &quot;-&quot;??_-;_-@_-"/>
    <numFmt numFmtId="171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rgb="FF00B050"/>
      <name val="Calibri"/>
      <family val="2"/>
      <scheme val="minor"/>
    </font>
    <font>
      <sz val="11"/>
      <color rgb="FFC0000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  <charset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4" fontId="7" fillId="0" borderId="4" xfId="1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44" fontId="7" fillId="0" borderId="4" xfId="1" applyFont="1" applyBorder="1" applyAlignment="1">
      <alignment vertical="center"/>
    </xf>
    <xf numFmtId="44" fontId="7" fillId="0" borderId="0" xfId="1" applyFont="1" applyAlignment="1">
      <alignment horizontal="center" vertical="center"/>
    </xf>
    <xf numFmtId="44" fontId="8" fillId="0" borderId="0" xfId="1" applyFont="1" applyAlignment="1">
      <alignment horizontal="center" vertical="center"/>
    </xf>
    <xf numFmtId="44" fontId="7" fillId="0" borderId="5" xfId="1" applyFont="1" applyBorder="1" applyAlignment="1">
      <alignment horizontal="center" vertical="center"/>
    </xf>
    <xf numFmtId="44" fontId="7" fillId="0" borderId="5" xfId="1" applyFont="1" applyBorder="1" applyAlignment="1">
      <alignment vertical="center"/>
    </xf>
    <xf numFmtId="44" fontId="7" fillId="0" borderId="0" xfId="1" applyFont="1" applyBorder="1" applyAlignment="1">
      <alignment vertical="center"/>
    </xf>
    <xf numFmtId="44" fontId="9" fillId="0" borderId="4" xfId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167" fontId="0" fillId="0" borderId="4" xfId="0" applyNumberFormat="1" applyBorder="1" applyAlignment="1">
      <alignment vertical="center"/>
    </xf>
    <xf numFmtId="167" fontId="3" fillId="0" borderId="4" xfId="0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13" xfId="0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12" fillId="3" borderId="0" xfId="0" applyFont="1" applyFill="1" applyAlignment="1">
      <alignment vertical="center"/>
    </xf>
    <xf numFmtId="44" fontId="7" fillId="0" borderId="8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67" fontId="0" fillId="0" borderId="4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5" fillId="0" borderId="4" xfId="0" quotePrefix="1" applyNumberFormat="1" applyFont="1" applyFill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8" fillId="0" borderId="6" xfId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/>
    </xf>
    <xf numFmtId="0" fontId="0" fillId="3" borderId="15" xfId="0" applyFill="1" applyBorder="1" applyAlignment="1">
      <alignment horizontal="left" vertical="center" wrapText="1"/>
    </xf>
    <xf numFmtId="167" fontId="3" fillId="0" borderId="8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8" xfId="0" quotePrefix="1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1" fillId="0" borderId="0" xfId="2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4" fontId="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71" fontId="7" fillId="0" borderId="0" xfId="0" applyNumberFormat="1" applyFont="1" applyAlignment="1">
      <alignment vertical="center"/>
    </xf>
    <xf numFmtId="171" fontId="7" fillId="0" borderId="4" xfId="1" applyNumberFormat="1" applyFont="1" applyBorder="1" applyAlignment="1">
      <alignment horizontal="center" vertical="center"/>
    </xf>
    <xf numFmtId="171" fontId="7" fillId="0" borderId="0" xfId="1" applyNumberFormat="1" applyFont="1" applyBorder="1" applyAlignment="1">
      <alignment vertical="center"/>
    </xf>
    <xf numFmtId="171" fontId="7" fillId="0" borderId="11" xfId="0" applyNumberFormat="1" applyFont="1" applyBorder="1" applyAlignment="1">
      <alignment vertical="center"/>
    </xf>
    <xf numFmtId="171" fontId="7" fillId="0" borderId="8" xfId="1" applyNumberFormat="1" applyFont="1" applyBorder="1" applyAlignment="1">
      <alignment horizontal="center" vertical="center"/>
    </xf>
    <xf numFmtId="171" fontId="7" fillId="0" borderId="6" xfId="1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71" fontId="15" fillId="2" borderId="4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9"/>
  <sheetViews>
    <sheetView showGridLines="0" tabSelected="1" zoomScale="85" zoomScaleNormal="85" workbookViewId="0">
      <selection activeCell="M13" sqref="M13"/>
    </sheetView>
  </sheetViews>
  <sheetFormatPr baseColWidth="10" defaultRowHeight="15" x14ac:dyDescent="0.25"/>
  <cols>
    <col min="1" max="1" width="4" style="100" customWidth="1"/>
    <col min="2" max="2" width="4.85546875" style="93" customWidth="1"/>
    <col min="3" max="3" width="5.5703125" style="93" customWidth="1"/>
    <col min="4" max="4" width="44.5703125" style="93" customWidth="1"/>
    <col min="5" max="5" width="11.42578125" style="93"/>
    <col min="6" max="6" width="12.7109375" style="93" customWidth="1"/>
    <col min="7" max="7" width="18.140625" style="1" customWidth="1"/>
    <col min="8" max="8" width="19.7109375" style="1" customWidth="1"/>
    <col min="9" max="9" width="21.85546875" style="2" bestFit="1" customWidth="1"/>
    <col min="10" max="10" width="22" style="109" bestFit="1" customWidth="1"/>
    <col min="11" max="11" width="14.140625" style="93" bestFit="1" customWidth="1"/>
    <col min="12" max="13" width="11.42578125" style="93"/>
    <col min="14" max="14" width="23.7109375" style="93" customWidth="1"/>
    <col min="15" max="16384" width="11.42578125" style="93"/>
  </cols>
  <sheetData>
    <row r="1" spans="1:11" x14ac:dyDescent="0.25">
      <c r="A1" s="94" t="s">
        <v>122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x14ac:dyDescent="0.25">
      <c r="A2" s="94" t="s">
        <v>121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x14ac:dyDescent="0.25">
      <c r="A3" s="94" t="s">
        <v>123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1" ht="76.5" customHeight="1" x14ac:dyDescent="0.25">
      <c r="A5" s="115" t="s">
        <v>0</v>
      </c>
      <c r="B5" s="115" t="s">
        <v>1</v>
      </c>
      <c r="C5" s="115" t="s">
        <v>2</v>
      </c>
      <c r="D5" s="116" t="s">
        <v>105</v>
      </c>
      <c r="E5" s="116" t="s">
        <v>3</v>
      </c>
      <c r="F5" s="117" t="s">
        <v>4</v>
      </c>
      <c r="G5" s="117" t="s">
        <v>5</v>
      </c>
      <c r="H5" s="117" t="s">
        <v>124</v>
      </c>
      <c r="I5" s="118" t="s">
        <v>125</v>
      </c>
      <c r="J5" s="119" t="s">
        <v>126</v>
      </c>
    </row>
    <row r="6" spans="1:11" x14ac:dyDescent="0.25">
      <c r="A6" s="96" t="s">
        <v>6</v>
      </c>
    </row>
    <row r="7" spans="1:11" ht="45" x14ac:dyDescent="0.25">
      <c r="A7" s="53">
        <v>1</v>
      </c>
      <c r="B7" s="35">
        <v>2</v>
      </c>
      <c r="C7" s="34">
        <v>141</v>
      </c>
      <c r="D7" s="8" t="s">
        <v>7</v>
      </c>
      <c r="E7" s="46">
        <v>11332</v>
      </c>
      <c r="F7" s="9" t="s">
        <v>8</v>
      </c>
      <c r="G7" s="18">
        <v>498520.78</v>
      </c>
      <c r="H7" s="18">
        <v>0</v>
      </c>
      <c r="I7" s="19">
        <f>SUM(G7:H7)</f>
        <v>498520.78</v>
      </c>
      <c r="J7" s="110">
        <v>40000000</v>
      </c>
      <c r="K7" s="99"/>
    </row>
    <row r="8" spans="1:11" ht="53.25" customHeight="1" x14ac:dyDescent="0.25">
      <c r="A8" s="51">
        <v>2</v>
      </c>
      <c r="B8" s="35">
        <v>2</v>
      </c>
      <c r="C8" s="34">
        <v>173</v>
      </c>
      <c r="D8" s="8" t="s">
        <v>103</v>
      </c>
      <c r="E8" s="46" t="s">
        <v>104</v>
      </c>
      <c r="F8" s="17" t="s">
        <v>28</v>
      </c>
      <c r="G8" s="18">
        <v>298248.19</v>
      </c>
      <c r="H8" s="23">
        <v>0</v>
      </c>
      <c r="I8" s="29">
        <f>SUM(G8:H8)</f>
        <v>298248.19</v>
      </c>
      <c r="J8" s="110">
        <v>2000000</v>
      </c>
      <c r="K8" s="99"/>
    </row>
    <row r="9" spans="1:11" ht="27.75" customHeight="1" x14ac:dyDescent="0.25">
      <c r="A9" s="53">
        <v>3</v>
      </c>
      <c r="B9" s="84" t="s">
        <v>134</v>
      </c>
      <c r="C9" s="84" t="s">
        <v>134</v>
      </c>
      <c r="D9" s="8" t="s">
        <v>9</v>
      </c>
      <c r="E9" s="46">
        <v>108647</v>
      </c>
      <c r="F9" s="9" t="s">
        <v>10</v>
      </c>
      <c r="G9" s="18">
        <v>0</v>
      </c>
      <c r="H9" s="18">
        <v>0</v>
      </c>
      <c r="I9" s="19">
        <f t="shared" ref="I9:I52" si="0">SUM(G9:H9)</f>
        <v>0</v>
      </c>
      <c r="J9" s="110">
        <v>0</v>
      </c>
    </row>
    <row r="10" spans="1:11" ht="33.75" x14ac:dyDescent="0.25">
      <c r="A10" s="51">
        <v>4</v>
      </c>
      <c r="B10" s="83"/>
      <c r="C10" s="83"/>
      <c r="D10" s="8" t="s">
        <v>11</v>
      </c>
      <c r="E10" s="46">
        <v>108686</v>
      </c>
      <c r="F10" s="9" t="s">
        <v>10</v>
      </c>
      <c r="G10" s="18">
        <v>9304.83</v>
      </c>
      <c r="H10" s="18">
        <v>0</v>
      </c>
      <c r="I10" s="19">
        <f t="shared" si="0"/>
        <v>9304.83</v>
      </c>
      <c r="J10" s="110">
        <v>0</v>
      </c>
    </row>
    <row r="11" spans="1:11" ht="56.25" x14ac:dyDescent="0.25">
      <c r="A11" s="53">
        <v>5</v>
      </c>
      <c r="B11" s="59" t="s">
        <v>134</v>
      </c>
      <c r="C11" s="59" t="s">
        <v>134</v>
      </c>
      <c r="D11" s="8" t="s">
        <v>66</v>
      </c>
      <c r="E11" s="46" t="s">
        <v>67</v>
      </c>
      <c r="F11" s="9" t="s">
        <v>68</v>
      </c>
      <c r="G11" s="18">
        <v>63095513.799999997</v>
      </c>
      <c r="H11" s="23">
        <v>0</v>
      </c>
      <c r="I11" s="29">
        <f>SUM(G11:H11)</f>
        <v>63095513.799999997</v>
      </c>
      <c r="J11" s="110">
        <v>0</v>
      </c>
    </row>
    <row r="12" spans="1:11" x14ac:dyDescent="0.25">
      <c r="A12" s="100" t="s">
        <v>12</v>
      </c>
      <c r="B12" s="101"/>
      <c r="C12" s="101"/>
      <c r="G12" s="21"/>
      <c r="H12" s="21"/>
      <c r="I12" s="22"/>
    </row>
    <row r="13" spans="1:11" ht="39.75" customHeight="1" x14ac:dyDescent="0.25">
      <c r="A13" s="51">
        <v>6</v>
      </c>
      <c r="B13" s="35">
        <v>3</v>
      </c>
      <c r="C13" s="34">
        <v>112</v>
      </c>
      <c r="D13" s="8" t="s">
        <v>96</v>
      </c>
      <c r="E13" s="10" t="s">
        <v>97</v>
      </c>
      <c r="F13" s="11" t="s">
        <v>28</v>
      </c>
      <c r="G13" s="18">
        <v>42158218.579999998</v>
      </c>
      <c r="H13" s="18">
        <v>0</v>
      </c>
      <c r="I13" s="29">
        <f t="shared" ref="I13:I21" si="1">SUM(G13:H13)</f>
        <v>42158218.579999998</v>
      </c>
      <c r="J13" s="110">
        <v>0</v>
      </c>
    </row>
    <row r="14" spans="1:11" ht="40.5" customHeight="1" x14ac:dyDescent="0.25">
      <c r="A14" s="51">
        <v>7</v>
      </c>
      <c r="B14" s="35">
        <v>3</v>
      </c>
      <c r="C14" s="34">
        <v>119</v>
      </c>
      <c r="D14" s="8" t="s">
        <v>101</v>
      </c>
      <c r="E14" s="10" t="s">
        <v>102</v>
      </c>
      <c r="F14" s="16" t="s">
        <v>85</v>
      </c>
      <c r="G14" s="30">
        <v>0</v>
      </c>
      <c r="H14" s="18">
        <v>30374405.030000001</v>
      </c>
      <c r="I14" s="29">
        <f t="shared" si="1"/>
        <v>30374405.030000001</v>
      </c>
      <c r="J14" s="110">
        <v>0</v>
      </c>
    </row>
    <row r="15" spans="1:11" ht="28.5" customHeight="1" x14ac:dyDescent="0.25">
      <c r="A15" s="51">
        <v>8</v>
      </c>
      <c r="B15" s="35">
        <v>3</v>
      </c>
      <c r="C15" s="34">
        <v>120</v>
      </c>
      <c r="D15" s="8" t="s">
        <v>82</v>
      </c>
      <c r="E15" s="10" t="s">
        <v>83</v>
      </c>
      <c r="F15" s="47" t="s">
        <v>21</v>
      </c>
      <c r="G15" s="23">
        <v>0</v>
      </c>
      <c r="H15" s="18">
        <v>130933684.58</v>
      </c>
      <c r="I15" s="29">
        <f t="shared" si="1"/>
        <v>130933684.58</v>
      </c>
      <c r="J15" s="110">
        <v>0</v>
      </c>
    </row>
    <row r="16" spans="1:11" ht="39" customHeight="1" x14ac:dyDescent="0.25">
      <c r="A16" s="51">
        <v>9</v>
      </c>
      <c r="B16" s="35">
        <v>3</v>
      </c>
      <c r="C16" s="34">
        <v>751</v>
      </c>
      <c r="D16" s="8" t="s">
        <v>88</v>
      </c>
      <c r="E16" s="46">
        <v>2407</v>
      </c>
      <c r="F16" s="7" t="s">
        <v>89</v>
      </c>
      <c r="G16" s="23">
        <v>0</v>
      </c>
      <c r="H16" s="18">
        <v>6039660.6600000001</v>
      </c>
      <c r="I16" s="29">
        <f t="shared" si="1"/>
        <v>6039660.6600000001</v>
      </c>
      <c r="J16" s="110">
        <v>0</v>
      </c>
    </row>
    <row r="17" spans="1:10" ht="39.75" customHeight="1" x14ac:dyDescent="0.25">
      <c r="A17" s="51">
        <v>10</v>
      </c>
      <c r="B17" s="35">
        <v>3</v>
      </c>
      <c r="C17" s="34">
        <v>754</v>
      </c>
      <c r="D17" s="8" t="s">
        <v>13</v>
      </c>
      <c r="E17" s="10" t="s">
        <v>14</v>
      </c>
      <c r="F17" s="11" t="s">
        <v>15</v>
      </c>
      <c r="G17" s="18">
        <v>0</v>
      </c>
      <c r="H17" s="18">
        <v>381938.26</v>
      </c>
      <c r="I17" s="19">
        <f t="shared" si="1"/>
        <v>381938.26</v>
      </c>
      <c r="J17" s="110">
        <v>0</v>
      </c>
    </row>
    <row r="18" spans="1:10" ht="35.25" customHeight="1" x14ac:dyDescent="0.25">
      <c r="A18" s="51">
        <v>11</v>
      </c>
      <c r="B18" s="35">
        <v>3</v>
      </c>
      <c r="C18" s="34">
        <v>755</v>
      </c>
      <c r="D18" s="8" t="s">
        <v>90</v>
      </c>
      <c r="E18" s="46">
        <v>3087</v>
      </c>
      <c r="F18" s="9" t="s">
        <v>91</v>
      </c>
      <c r="G18" s="23">
        <v>0</v>
      </c>
      <c r="H18" s="18">
        <v>545954362.91999996</v>
      </c>
      <c r="I18" s="29">
        <f t="shared" si="1"/>
        <v>545954362.91999996</v>
      </c>
      <c r="J18" s="110">
        <v>0</v>
      </c>
    </row>
    <row r="19" spans="1:10" ht="33.75" x14ac:dyDescent="0.25">
      <c r="A19" s="51">
        <v>12</v>
      </c>
      <c r="B19" s="35">
        <v>3</v>
      </c>
      <c r="C19" s="34">
        <v>760</v>
      </c>
      <c r="D19" s="8" t="s">
        <v>92</v>
      </c>
      <c r="E19" s="46" t="s">
        <v>93</v>
      </c>
      <c r="F19" s="9" t="s">
        <v>28</v>
      </c>
      <c r="G19" s="23">
        <v>0</v>
      </c>
      <c r="H19" s="18">
        <v>51139885.030000001</v>
      </c>
      <c r="I19" s="29">
        <f t="shared" si="1"/>
        <v>51139885.030000001</v>
      </c>
      <c r="J19" s="110">
        <v>0</v>
      </c>
    </row>
    <row r="20" spans="1:10" ht="28.5" customHeight="1" x14ac:dyDescent="0.25">
      <c r="A20" s="51">
        <v>13</v>
      </c>
      <c r="B20" s="59" t="s">
        <v>134</v>
      </c>
      <c r="C20" s="59" t="s">
        <v>134</v>
      </c>
      <c r="D20" s="8" t="s">
        <v>84</v>
      </c>
      <c r="E20" s="9">
        <v>751607</v>
      </c>
      <c r="F20" s="11" t="s">
        <v>85</v>
      </c>
      <c r="G20" s="23">
        <v>0</v>
      </c>
      <c r="H20" s="18">
        <v>250452644.78999999</v>
      </c>
      <c r="I20" s="29">
        <f t="shared" si="1"/>
        <v>250452644.78999999</v>
      </c>
      <c r="J20" s="110">
        <v>0</v>
      </c>
    </row>
    <row r="21" spans="1:10" ht="28.5" customHeight="1" x14ac:dyDescent="0.25">
      <c r="A21" s="51">
        <v>14</v>
      </c>
      <c r="B21" s="59" t="s">
        <v>134</v>
      </c>
      <c r="C21" s="59" t="s">
        <v>134</v>
      </c>
      <c r="D21" s="8" t="s">
        <v>86</v>
      </c>
      <c r="E21" s="9" t="s">
        <v>87</v>
      </c>
      <c r="F21" s="11" t="s">
        <v>28</v>
      </c>
      <c r="G21" s="23">
        <v>0</v>
      </c>
      <c r="H21" s="18">
        <v>59956721.799999997</v>
      </c>
      <c r="I21" s="29">
        <f t="shared" si="1"/>
        <v>59956721.799999997</v>
      </c>
      <c r="J21" s="110">
        <v>0</v>
      </c>
    </row>
    <row r="22" spans="1:10" x14ac:dyDescent="0.25">
      <c r="A22" s="52" t="s">
        <v>16</v>
      </c>
      <c r="B22" s="101"/>
      <c r="C22" s="101"/>
      <c r="G22" s="21"/>
      <c r="H22" s="21"/>
      <c r="I22" s="22"/>
    </row>
    <row r="23" spans="1:10" ht="33.75" x14ac:dyDescent="0.25">
      <c r="A23" s="51">
        <v>15</v>
      </c>
      <c r="B23" s="35">
        <v>4</v>
      </c>
      <c r="C23" s="34">
        <v>0</v>
      </c>
      <c r="D23" s="8" t="s">
        <v>94</v>
      </c>
      <c r="E23" s="7" t="s">
        <v>95</v>
      </c>
      <c r="F23" s="9" t="s">
        <v>28</v>
      </c>
      <c r="G23" s="23">
        <v>0</v>
      </c>
      <c r="H23" s="18">
        <v>5617636.21</v>
      </c>
      <c r="I23" s="29">
        <f>SUM(G23:H23)</f>
        <v>5617636.21</v>
      </c>
      <c r="J23" s="110">
        <v>0</v>
      </c>
    </row>
    <row r="24" spans="1:10" ht="42.75" customHeight="1" x14ac:dyDescent="0.25">
      <c r="A24" s="53">
        <v>16</v>
      </c>
      <c r="B24" s="35">
        <v>4</v>
      </c>
      <c r="C24" s="34">
        <v>44</v>
      </c>
      <c r="D24" s="8" t="s">
        <v>19</v>
      </c>
      <c r="E24" s="10" t="s">
        <v>20</v>
      </c>
      <c r="F24" s="11" t="s">
        <v>21</v>
      </c>
      <c r="G24" s="18">
        <v>4630576.76</v>
      </c>
      <c r="H24" s="23">
        <v>0</v>
      </c>
      <c r="I24" s="19">
        <f>SUM(G24:H24)</f>
        <v>4630576.76</v>
      </c>
      <c r="J24" s="110">
        <v>0</v>
      </c>
    </row>
    <row r="25" spans="1:10" ht="51.75" customHeight="1" x14ac:dyDescent="0.25">
      <c r="A25" s="51">
        <v>17</v>
      </c>
      <c r="B25" s="35">
        <v>4</v>
      </c>
      <c r="C25" s="34">
        <v>85</v>
      </c>
      <c r="D25" s="8" t="s">
        <v>17</v>
      </c>
      <c r="E25" s="10">
        <v>100322445</v>
      </c>
      <c r="F25" s="11" t="s">
        <v>18</v>
      </c>
      <c r="G25" s="18">
        <v>67400.070000000007</v>
      </c>
      <c r="H25" s="23">
        <v>0</v>
      </c>
      <c r="I25" s="19">
        <f t="shared" si="0"/>
        <v>67400.070000000007</v>
      </c>
      <c r="J25" s="110">
        <v>0</v>
      </c>
    </row>
    <row r="26" spans="1:10" ht="45.75" customHeight="1" x14ac:dyDescent="0.25">
      <c r="A26" s="53">
        <v>18</v>
      </c>
      <c r="B26" s="35">
        <v>4</v>
      </c>
      <c r="C26" s="34">
        <v>103</v>
      </c>
      <c r="D26" s="8" t="s">
        <v>22</v>
      </c>
      <c r="E26" s="10">
        <v>1367</v>
      </c>
      <c r="F26" s="11" t="s">
        <v>23</v>
      </c>
      <c r="G26" s="18">
        <v>133781887.56</v>
      </c>
      <c r="H26" s="23">
        <v>0</v>
      </c>
      <c r="I26" s="19">
        <f t="shared" si="0"/>
        <v>133781887.56</v>
      </c>
      <c r="J26" s="110">
        <v>0</v>
      </c>
    </row>
    <row r="27" spans="1:10" ht="45" x14ac:dyDescent="0.25">
      <c r="A27" s="51">
        <v>19</v>
      </c>
      <c r="B27" s="35">
        <v>4</v>
      </c>
      <c r="C27" s="34">
        <v>105</v>
      </c>
      <c r="D27" s="8" t="s">
        <v>24</v>
      </c>
      <c r="E27" s="46">
        <v>100322213</v>
      </c>
      <c r="F27" s="11" t="s">
        <v>18</v>
      </c>
      <c r="G27" s="18">
        <v>12546674.26</v>
      </c>
      <c r="H27" s="23">
        <v>0</v>
      </c>
      <c r="I27" s="19">
        <f t="shared" si="0"/>
        <v>12546674.26</v>
      </c>
      <c r="J27" s="110">
        <v>0</v>
      </c>
    </row>
    <row r="28" spans="1:10" x14ac:dyDescent="0.25">
      <c r="A28" s="52" t="s">
        <v>25</v>
      </c>
      <c r="B28" s="103"/>
      <c r="C28" s="103"/>
      <c r="D28" s="12"/>
      <c r="E28" s="13"/>
      <c r="F28" s="14"/>
      <c r="G28" s="21"/>
      <c r="H28" s="21"/>
      <c r="I28" s="22"/>
      <c r="J28" s="111"/>
    </row>
    <row r="29" spans="1:10" ht="67.5" x14ac:dyDescent="0.25">
      <c r="A29" s="51">
        <v>20</v>
      </c>
      <c r="B29" s="35">
        <v>5</v>
      </c>
      <c r="C29" s="34">
        <v>17</v>
      </c>
      <c r="D29" s="8" t="s">
        <v>179</v>
      </c>
      <c r="E29" s="10" t="s">
        <v>27</v>
      </c>
      <c r="F29" s="11" t="s">
        <v>28</v>
      </c>
      <c r="G29" s="18">
        <v>176429862.62</v>
      </c>
      <c r="H29" s="23">
        <v>0</v>
      </c>
      <c r="I29" s="19">
        <f t="shared" si="0"/>
        <v>176429862.62</v>
      </c>
      <c r="J29" s="110">
        <v>53740944</v>
      </c>
    </row>
    <row r="30" spans="1:10" x14ac:dyDescent="0.25">
      <c r="A30" s="52" t="s">
        <v>29</v>
      </c>
      <c r="B30" s="101"/>
      <c r="C30" s="101"/>
      <c r="G30" s="21"/>
      <c r="H30" s="21"/>
      <c r="I30" s="22"/>
    </row>
    <row r="31" spans="1:10" ht="43.5" customHeight="1" x14ac:dyDescent="0.25">
      <c r="A31" s="51">
        <v>21</v>
      </c>
      <c r="B31" s="35">
        <v>6</v>
      </c>
      <c r="C31" s="34">
        <v>125</v>
      </c>
      <c r="D31" s="8" t="s">
        <v>30</v>
      </c>
      <c r="E31" s="10">
        <v>2181</v>
      </c>
      <c r="F31" s="11" t="s">
        <v>31</v>
      </c>
      <c r="G31" s="23">
        <v>0</v>
      </c>
      <c r="H31" s="26">
        <v>11678196.619999999</v>
      </c>
      <c r="I31" s="19">
        <f t="shared" si="0"/>
        <v>11678196.619999999</v>
      </c>
      <c r="J31" s="110">
        <v>0</v>
      </c>
    </row>
    <row r="32" spans="1:10" ht="41.25" customHeight="1" x14ac:dyDescent="0.25">
      <c r="A32" s="51">
        <v>22</v>
      </c>
      <c r="B32" s="35">
        <v>6</v>
      </c>
      <c r="C32" s="34">
        <v>126</v>
      </c>
      <c r="D32" s="8" t="s">
        <v>32</v>
      </c>
      <c r="E32" s="10">
        <v>2134</v>
      </c>
      <c r="F32" s="11" t="s">
        <v>31</v>
      </c>
      <c r="G32" s="23">
        <v>0</v>
      </c>
      <c r="H32" s="26">
        <v>23659292.940000001</v>
      </c>
      <c r="I32" s="19">
        <f t="shared" si="0"/>
        <v>23659292.940000001</v>
      </c>
      <c r="J32" s="110">
        <v>0</v>
      </c>
    </row>
    <row r="33" spans="1:10" x14ac:dyDescent="0.25">
      <c r="A33" s="52" t="s">
        <v>33</v>
      </c>
      <c r="B33" s="101"/>
      <c r="C33" s="101"/>
      <c r="G33" s="21"/>
      <c r="H33" s="21"/>
      <c r="I33" s="22"/>
    </row>
    <row r="34" spans="1:10" ht="36" customHeight="1" x14ac:dyDescent="0.25">
      <c r="A34" s="51">
        <v>23</v>
      </c>
      <c r="B34" s="35">
        <v>7</v>
      </c>
      <c r="C34" s="34">
        <v>31</v>
      </c>
      <c r="D34" s="8" t="s">
        <v>34</v>
      </c>
      <c r="E34" s="10">
        <v>833</v>
      </c>
      <c r="F34" s="11" t="s">
        <v>35</v>
      </c>
      <c r="G34" s="18">
        <v>239018973.66999999</v>
      </c>
      <c r="H34" s="23">
        <v>0</v>
      </c>
      <c r="I34" s="19">
        <f t="shared" si="0"/>
        <v>239018973.66999999</v>
      </c>
      <c r="J34" s="110">
        <v>0</v>
      </c>
    </row>
    <row r="35" spans="1:10" ht="22.5" x14ac:dyDescent="0.25">
      <c r="A35" s="51">
        <v>24</v>
      </c>
      <c r="B35" s="35">
        <v>7</v>
      </c>
      <c r="C35" s="34">
        <v>95</v>
      </c>
      <c r="D35" s="8" t="s">
        <v>36</v>
      </c>
      <c r="E35" s="46">
        <v>18306</v>
      </c>
      <c r="F35" s="11" t="s">
        <v>15</v>
      </c>
      <c r="G35" s="18">
        <v>19634157.949999999</v>
      </c>
      <c r="H35" s="23">
        <v>0</v>
      </c>
      <c r="I35" s="19">
        <f t="shared" si="0"/>
        <v>19634157.949999999</v>
      </c>
      <c r="J35" s="110">
        <v>21500000</v>
      </c>
    </row>
    <row r="36" spans="1:10" x14ac:dyDescent="0.25">
      <c r="A36" s="52" t="s">
        <v>37</v>
      </c>
      <c r="B36" s="101"/>
      <c r="C36" s="101"/>
      <c r="G36" s="21"/>
      <c r="H36" s="21"/>
      <c r="I36" s="22"/>
    </row>
    <row r="37" spans="1:10" ht="31.5" customHeight="1" x14ac:dyDescent="0.25">
      <c r="A37" s="51">
        <v>25</v>
      </c>
      <c r="B37" s="35">
        <v>8</v>
      </c>
      <c r="C37" s="34">
        <v>34</v>
      </c>
      <c r="D37" s="8" t="s">
        <v>41</v>
      </c>
      <c r="E37" s="10">
        <v>100321975</v>
      </c>
      <c r="F37" s="11" t="s">
        <v>18</v>
      </c>
      <c r="G37" s="20">
        <v>59368513.82</v>
      </c>
      <c r="H37" s="24">
        <v>0</v>
      </c>
      <c r="I37" s="19">
        <f t="shared" si="0"/>
        <v>59368513.82</v>
      </c>
      <c r="J37" s="110">
        <v>0</v>
      </c>
    </row>
    <row r="38" spans="1:10" ht="35.25" customHeight="1" x14ac:dyDescent="0.25">
      <c r="A38" s="51">
        <v>26</v>
      </c>
      <c r="B38" s="35">
        <v>8</v>
      </c>
      <c r="C38" s="34">
        <v>35</v>
      </c>
      <c r="D38" s="8" t="s">
        <v>38</v>
      </c>
      <c r="E38" s="10" t="s">
        <v>39</v>
      </c>
      <c r="F38" s="11" t="s">
        <v>40</v>
      </c>
      <c r="G38" s="18">
        <v>15992470.529999999</v>
      </c>
      <c r="H38" s="23">
        <v>0</v>
      </c>
      <c r="I38" s="19">
        <f>SUM(G38:H38)</f>
        <v>15992470.529999999</v>
      </c>
      <c r="J38" s="110">
        <v>0</v>
      </c>
    </row>
    <row r="39" spans="1:10" ht="28.5" customHeight="1" x14ac:dyDescent="0.25">
      <c r="A39" s="51">
        <v>27</v>
      </c>
      <c r="B39" s="35">
        <v>8</v>
      </c>
      <c r="C39" s="34">
        <v>37</v>
      </c>
      <c r="D39" s="8" t="s">
        <v>42</v>
      </c>
      <c r="E39" s="10">
        <v>19087</v>
      </c>
      <c r="F39" s="11" t="s">
        <v>15</v>
      </c>
      <c r="G39" s="18">
        <v>1176745.5</v>
      </c>
      <c r="H39" s="23">
        <v>0</v>
      </c>
      <c r="I39" s="19">
        <f t="shared" si="0"/>
        <v>1176745.5</v>
      </c>
      <c r="J39" s="110">
        <v>0</v>
      </c>
    </row>
    <row r="40" spans="1:10" ht="51" customHeight="1" x14ac:dyDescent="0.25">
      <c r="A40" s="51">
        <v>17</v>
      </c>
      <c r="B40" s="35">
        <v>8</v>
      </c>
      <c r="C40" s="34">
        <v>102</v>
      </c>
      <c r="D40" s="8" t="s">
        <v>43</v>
      </c>
      <c r="E40" s="46">
        <v>9830</v>
      </c>
      <c r="F40" s="7" t="s">
        <v>21</v>
      </c>
      <c r="G40" s="18">
        <v>0</v>
      </c>
      <c r="H40" s="23">
        <v>0</v>
      </c>
      <c r="I40" s="19">
        <f t="shared" si="0"/>
        <v>0</v>
      </c>
      <c r="J40" s="110">
        <v>0</v>
      </c>
    </row>
    <row r="41" spans="1:10" ht="40.5" customHeight="1" x14ac:dyDescent="0.25">
      <c r="A41" s="51">
        <v>28</v>
      </c>
      <c r="B41" s="35">
        <v>8</v>
      </c>
      <c r="C41" s="34">
        <v>761</v>
      </c>
      <c r="D41" s="8" t="s">
        <v>44</v>
      </c>
      <c r="E41" s="46" t="s">
        <v>45</v>
      </c>
      <c r="F41" s="7" t="s">
        <v>46</v>
      </c>
      <c r="G41" s="18">
        <v>0</v>
      </c>
      <c r="H41" s="23">
        <v>0</v>
      </c>
      <c r="I41" s="19">
        <f t="shared" si="0"/>
        <v>0</v>
      </c>
      <c r="J41" s="110">
        <v>0</v>
      </c>
    </row>
    <row r="42" spans="1:10" x14ac:dyDescent="0.25">
      <c r="A42" s="52" t="s">
        <v>47</v>
      </c>
      <c r="B42" s="101"/>
      <c r="C42" s="101"/>
      <c r="G42" s="18"/>
      <c r="H42" s="27"/>
      <c r="I42" s="28"/>
    </row>
    <row r="43" spans="1:10" ht="60.75" customHeight="1" x14ac:dyDescent="0.25">
      <c r="A43" s="53">
        <v>29</v>
      </c>
      <c r="B43" s="56">
        <v>9</v>
      </c>
      <c r="C43" s="57">
        <v>38</v>
      </c>
      <c r="D43" s="45" t="s">
        <v>48</v>
      </c>
      <c r="E43" s="48">
        <v>473660</v>
      </c>
      <c r="F43" s="49" t="s">
        <v>46</v>
      </c>
      <c r="G43" s="43">
        <v>205993476.59</v>
      </c>
      <c r="H43" s="43">
        <v>206528336.47999999</v>
      </c>
      <c r="I43" s="44">
        <f t="shared" si="0"/>
        <v>412521813.06999999</v>
      </c>
      <c r="J43" s="110">
        <v>195942599</v>
      </c>
    </row>
    <row r="44" spans="1:10" ht="36" customHeight="1" x14ac:dyDescent="0.25">
      <c r="A44" s="51">
        <v>30</v>
      </c>
      <c r="B44" s="35">
        <v>9</v>
      </c>
      <c r="C44" s="34">
        <v>39</v>
      </c>
      <c r="D44" s="8" t="s">
        <v>51</v>
      </c>
      <c r="E44" s="10" t="s">
        <v>52</v>
      </c>
      <c r="F44" s="11" t="s">
        <v>15</v>
      </c>
      <c r="G44" s="18">
        <v>9800</v>
      </c>
      <c r="H44" s="23">
        <v>0</v>
      </c>
      <c r="I44" s="19">
        <f>SUM(G44:H44)</f>
        <v>9800</v>
      </c>
      <c r="J44" s="110">
        <v>0</v>
      </c>
    </row>
    <row r="45" spans="1:10" ht="56.25" customHeight="1" x14ac:dyDescent="0.25">
      <c r="A45" s="51">
        <v>31</v>
      </c>
      <c r="B45" s="35">
        <v>9</v>
      </c>
      <c r="C45" s="34">
        <v>93</v>
      </c>
      <c r="D45" s="8" t="s">
        <v>49</v>
      </c>
      <c r="E45" s="10" t="s">
        <v>50</v>
      </c>
      <c r="F45" s="11" t="s">
        <v>15</v>
      </c>
      <c r="G45" s="18">
        <v>0</v>
      </c>
      <c r="H45" s="18">
        <v>4416907</v>
      </c>
      <c r="I45" s="19">
        <f t="shared" si="0"/>
        <v>4416907</v>
      </c>
      <c r="J45" s="110">
        <v>0</v>
      </c>
    </row>
    <row r="46" spans="1:10" ht="52.5" customHeight="1" x14ac:dyDescent="0.25">
      <c r="A46" s="51">
        <v>32</v>
      </c>
      <c r="B46" s="35">
        <v>9</v>
      </c>
      <c r="C46" s="34">
        <v>190</v>
      </c>
      <c r="D46" s="8" t="s">
        <v>53</v>
      </c>
      <c r="E46" s="10">
        <v>23642</v>
      </c>
      <c r="F46" s="11" t="s">
        <v>15</v>
      </c>
      <c r="G46" s="18">
        <v>0</v>
      </c>
      <c r="H46" s="23">
        <v>0</v>
      </c>
      <c r="I46" s="19">
        <f t="shared" si="0"/>
        <v>0</v>
      </c>
      <c r="J46" s="110">
        <v>10000000</v>
      </c>
    </row>
    <row r="47" spans="1:10" x14ac:dyDescent="0.25">
      <c r="A47" s="52" t="s">
        <v>54</v>
      </c>
      <c r="B47" s="101"/>
      <c r="C47" s="101"/>
      <c r="G47" s="21"/>
      <c r="H47" s="21"/>
      <c r="I47" s="19"/>
    </row>
    <row r="48" spans="1:10" ht="40.5" customHeight="1" x14ac:dyDescent="0.25">
      <c r="A48" s="51">
        <v>33</v>
      </c>
      <c r="B48" s="35">
        <v>10</v>
      </c>
      <c r="C48" s="34">
        <v>25</v>
      </c>
      <c r="D48" s="8" t="s">
        <v>56</v>
      </c>
      <c r="E48" s="10" t="s">
        <v>57</v>
      </c>
      <c r="F48" s="11" t="s">
        <v>46</v>
      </c>
      <c r="G48" s="18">
        <v>2215971.5299999998</v>
      </c>
      <c r="H48" s="23">
        <v>0</v>
      </c>
      <c r="I48" s="19">
        <f>SUM(G48:H48)</f>
        <v>2215971.5299999998</v>
      </c>
      <c r="J48" s="110">
        <v>950100</v>
      </c>
    </row>
    <row r="49" spans="1:14" ht="33.75" x14ac:dyDescent="0.25">
      <c r="A49" s="51">
        <v>34</v>
      </c>
      <c r="B49" s="35">
        <v>10</v>
      </c>
      <c r="C49" s="34">
        <v>43</v>
      </c>
      <c r="D49" s="8" t="s">
        <v>58</v>
      </c>
      <c r="E49" s="10">
        <v>785675</v>
      </c>
      <c r="F49" s="11" t="s">
        <v>59</v>
      </c>
      <c r="G49" s="18">
        <v>9194636.3300000001</v>
      </c>
      <c r="H49" s="23">
        <v>0</v>
      </c>
      <c r="I49" s="19">
        <f>SUM(G49:H49)</f>
        <v>9194636.3300000001</v>
      </c>
      <c r="J49" s="110">
        <v>25245600</v>
      </c>
    </row>
    <row r="50" spans="1:14" ht="31.5" customHeight="1" x14ac:dyDescent="0.25">
      <c r="A50" s="51">
        <v>35</v>
      </c>
      <c r="B50" s="35">
        <v>10</v>
      </c>
      <c r="C50" s="34">
        <v>130</v>
      </c>
      <c r="D50" s="8" t="s">
        <v>55</v>
      </c>
      <c r="E50" s="10">
        <v>283101</v>
      </c>
      <c r="F50" s="11" t="s">
        <v>46</v>
      </c>
      <c r="G50" s="18">
        <v>1217362.72</v>
      </c>
      <c r="H50" s="23">
        <v>0</v>
      </c>
      <c r="I50" s="19">
        <f t="shared" si="0"/>
        <v>1217362.72</v>
      </c>
      <c r="J50" s="110">
        <v>0</v>
      </c>
    </row>
    <row r="51" spans="1:14" ht="45" x14ac:dyDescent="0.25">
      <c r="A51" s="51">
        <v>36</v>
      </c>
      <c r="B51" s="35">
        <v>10</v>
      </c>
      <c r="C51" s="34">
        <v>131</v>
      </c>
      <c r="D51" s="8" t="s">
        <v>60</v>
      </c>
      <c r="E51" s="10" t="s">
        <v>61</v>
      </c>
      <c r="F51" s="11" t="s">
        <v>28</v>
      </c>
      <c r="G51" s="18">
        <v>0</v>
      </c>
      <c r="H51" s="23">
        <v>0</v>
      </c>
      <c r="I51" s="19">
        <f t="shared" si="0"/>
        <v>0</v>
      </c>
      <c r="J51" s="110">
        <v>0</v>
      </c>
    </row>
    <row r="52" spans="1:14" ht="45" x14ac:dyDescent="0.25">
      <c r="A52" s="51">
        <v>37</v>
      </c>
      <c r="B52" s="58">
        <v>10</v>
      </c>
      <c r="C52" s="34">
        <v>799</v>
      </c>
      <c r="D52" s="8" t="s">
        <v>62</v>
      </c>
      <c r="E52" s="46">
        <v>18250</v>
      </c>
      <c r="F52" s="9" t="s">
        <v>15</v>
      </c>
      <c r="G52" s="18">
        <v>34816096.189999998</v>
      </c>
      <c r="H52" s="23">
        <v>0</v>
      </c>
      <c r="I52" s="19">
        <f t="shared" si="0"/>
        <v>34816096.189999998</v>
      </c>
      <c r="J52" s="110">
        <v>371798600</v>
      </c>
      <c r="N52" s="104">
        <f>SUM(K15:K51)</f>
        <v>0</v>
      </c>
    </row>
    <row r="53" spans="1:14" x14ac:dyDescent="0.25">
      <c r="A53" s="52" t="s">
        <v>63</v>
      </c>
      <c r="B53" s="101"/>
      <c r="C53" s="101"/>
      <c r="G53" s="21"/>
      <c r="H53" s="21"/>
      <c r="I53" s="22"/>
    </row>
    <row r="54" spans="1:14" ht="22.5" x14ac:dyDescent="0.25">
      <c r="A54" s="51">
        <v>38</v>
      </c>
      <c r="B54" s="35">
        <v>11</v>
      </c>
      <c r="C54" s="34">
        <v>107</v>
      </c>
      <c r="D54" s="8" t="s">
        <v>64</v>
      </c>
      <c r="E54" s="10">
        <v>294280</v>
      </c>
      <c r="F54" s="11" t="s">
        <v>46</v>
      </c>
      <c r="G54" s="18">
        <v>23427770.449999999</v>
      </c>
      <c r="H54" s="23">
        <v>0</v>
      </c>
      <c r="I54" s="29">
        <f>SUM(G54:H54)</f>
        <v>23427770.449999999</v>
      </c>
      <c r="J54" s="110">
        <v>0</v>
      </c>
    </row>
    <row r="55" spans="1:14" ht="33.75" x14ac:dyDescent="0.25">
      <c r="A55" s="51">
        <v>39</v>
      </c>
      <c r="B55" s="35">
        <v>11</v>
      </c>
      <c r="C55" s="34">
        <v>175</v>
      </c>
      <c r="D55" s="8" t="s">
        <v>65</v>
      </c>
      <c r="E55" s="10">
        <v>2157</v>
      </c>
      <c r="F55" s="11" t="s">
        <v>31</v>
      </c>
      <c r="G55" s="18">
        <v>85857032.859999999</v>
      </c>
      <c r="H55" s="23">
        <v>0</v>
      </c>
      <c r="I55" s="29">
        <f>SUM(G55:H55)</f>
        <v>85857032.859999999</v>
      </c>
      <c r="J55" s="110">
        <v>69000000</v>
      </c>
    </row>
    <row r="56" spans="1:14" x14ac:dyDescent="0.25">
      <c r="A56" s="52" t="s">
        <v>69</v>
      </c>
      <c r="B56" s="101"/>
      <c r="C56" s="101"/>
      <c r="G56" s="21"/>
      <c r="H56" s="21"/>
      <c r="I56" s="22"/>
    </row>
    <row r="57" spans="1:14" ht="45" x14ac:dyDescent="0.25">
      <c r="A57" s="51">
        <v>40</v>
      </c>
      <c r="B57" s="35">
        <v>12</v>
      </c>
      <c r="C57" s="34">
        <v>111</v>
      </c>
      <c r="D57" s="15" t="s">
        <v>70</v>
      </c>
      <c r="E57" s="46">
        <v>100322114</v>
      </c>
      <c r="F57" s="47" t="s">
        <v>18</v>
      </c>
      <c r="G57" s="18">
        <f>31218697.66+586211.87</f>
        <v>31804909.530000001</v>
      </c>
      <c r="H57" s="23">
        <v>830039.76</v>
      </c>
      <c r="I57" s="29">
        <f t="shared" ref="I57:I61" si="2">SUM(G57:H57)</f>
        <v>32634949.290000003</v>
      </c>
      <c r="J57" s="110">
        <v>0</v>
      </c>
    </row>
    <row r="58" spans="1:14" ht="22.5" x14ac:dyDescent="0.25">
      <c r="A58" s="51">
        <v>41</v>
      </c>
      <c r="B58" s="35">
        <v>12</v>
      </c>
      <c r="C58" s="34">
        <v>65</v>
      </c>
      <c r="D58" s="15" t="s">
        <v>149</v>
      </c>
      <c r="E58" s="46" t="s">
        <v>178</v>
      </c>
      <c r="F58" s="11" t="s">
        <v>15</v>
      </c>
      <c r="G58" s="18">
        <v>86053541.560000002</v>
      </c>
      <c r="H58" s="23">
        <v>86053541.560000002</v>
      </c>
      <c r="I58" s="29">
        <f t="shared" si="2"/>
        <v>172107083.12</v>
      </c>
      <c r="J58" s="110">
        <v>77925000</v>
      </c>
    </row>
    <row r="59" spans="1:14" ht="22.5" x14ac:dyDescent="0.25">
      <c r="A59" s="51">
        <v>42</v>
      </c>
      <c r="B59" s="35">
        <v>12</v>
      </c>
      <c r="C59" s="34">
        <v>115</v>
      </c>
      <c r="D59" s="15" t="s">
        <v>71</v>
      </c>
      <c r="E59" s="10" t="s">
        <v>72</v>
      </c>
      <c r="F59" s="11" t="s">
        <v>15</v>
      </c>
      <c r="G59" s="18">
        <v>36408116.32</v>
      </c>
      <c r="H59" s="23">
        <v>0</v>
      </c>
      <c r="I59" s="29">
        <f t="shared" si="2"/>
        <v>36408116.32</v>
      </c>
      <c r="J59" s="110">
        <v>20000000</v>
      </c>
    </row>
    <row r="60" spans="1:14" x14ac:dyDescent="0.25">
      <c r="A60" s="52" t="s">
        <v>73</v>
      </c>
      <c r="B60" s="101"/>
      <c r="C60" s="101"/>
      <c r="D60" s="105"/>
      <c r="E60" s="105"/>
      <c r="F60" s="105"/>
      <c r="G60" s="21"/>
      <c r="H60" s="21"/>
      <c r="I60" s="22"/>
      <c r="J60" s="112"/>
    </row>
    <row r="61" spans="1:14" ht="22.5" x14ac:dyDescent="0.25">
      <c r="A61" s="51">
        <v>43</v>
      </c>
      <c r="B61" s="35">
        <v>13</v>
      </c>
      <c r="C61" s="34">
        <v>72</v>
      </c>
      <c r="D61" s="8" t="s">
        <v>74</v>
      </c>
      <c r="E61" s="46" t="s">
        <v>75</v>
      </c>
      <c r="F61" s="47" t="s">
        <v>28</v>
      </c>
      <c r="G61" s="18">
        <v>1631954.21</v>
      </c>
      <c r="H61" s="23">
        <v>0</v>
      </c>
      <c r="I61" s="29">
        <f t="shared" si="2"/>
        <v>1631954.21</v>
      </c>
      <c r="J61" s="110">
        <v>53000000</v>
      </c>
    </row>
    <row r="62" spans="1:14" ht="32.25" customHeight="1" x14ac:dyDescent="0.25">
      <c r="A62" s="64">
        <v>44</v>
      </c>
      <c r="B62" s="82">
        <v>13</v>
      </c>
      <c r="C62" s="80">
        <v>83</v>
      </c>
      <c r="D62" s="65" t="s">
        <v>128</v>
      </c>
      <c r="E62" s="89" t="s">
        <v>76</v>
      </c>
      <c r="F62" s="90" t="s">
        <v>40</v>
      </c>
      <c r="G62" s="60">
        <v>64734025.350000001</v>
      </c>
      <c r="H62" s="60">
        <v>0</v>
      </c>
      <c r="I62" s="62">
        <f>SUM(G62:H63)</f>
        <v>64734025.350000001</v>
      </c>
      <c r="J62" s="113">
        <v>80197600</v>
      </c>
    </row>
    <row r="63" spans="1:14" ht="19.5" customHeight="1" x14ac:dyDescent="0.25">
      <c r="A63" s="64"/>
      <c r="B63" s="83"/>
      <c r="C63" s="81"/>
      <c r="D63" s="67"/>
      <c r="E63" s="89"/>
      <c r="F63" s="90"/>
      <c r="G63" s="61"/>
      <c r="H63" s="61"/>
      <c r="I63" s="63"/>
      <c r="J63" s="114"/>
    </row>
    <row r="64" spans="1:14" x14ac:dyDescent="0.25">
      <c r="A64" s="52" t="s">
        <v>77</v>
      </c>
      <c r="B64" s="101"/>
      <c r="C64" s="101"/>
      <c r="G64" s="21"/>
      <c r="H64" s="21"/>
      <c r="I64" s="22"/>
    </row>
    <row r="65" spans="1:11" ht="37.5" customHeight="1" x14ac:dyDescent="0.25">
      <c r="A65" s="51">
        <v>45</v>
      </c>
      <c r="B65" s="35">
        <v>15</v>
      </c>
      <c r="C65" s="34">
        <v>729</v>
      </c>
      <c r="D65" s="8" t="s">
        <v>78</v>
      </c>
      <c r="E65" s="46" t="s">
        <v>79</v>
      </c>
      <c r="F65" s="9" t="s">
        <v>28</v>
      </c>
      <c r="G65" s="18">
        <v>89279539.769999996</v>
      </c>
      <c r="H65" s="23">
        <v>0</v>
      </c>
      <c r="I65" s="29">
        <f t="shared" ref="I65:I70" si="3">SUM(G65:H65)</f>
        <v>89279539.769999996</v>
      </c>
      <c r="J65" s="110">
        <v>507652000</v>
      </c>
    </row>
    <row r="66" spans="1:11" ht="29.25" customHeight="1" x14ac:dyDescent="0.25">
      <c r="A66" s="51">
        <v>46</v>
      </c>
      <c r="B66" s="35">
        <v>15</v>
      </c>
      <c r="C66" s="34">
        <v>0</v>
      </c>
      <c r="D66" s="8" t="s">
        <v>80</v>
      </c>
      <c r="E66" s="46" t="s">
        <v>81</v>
      </c>
      <c r="F66" s="9" t="s">
        <v>28</v>
      </c>
      <c r="G66" s="18">
        <v>0</v>
      </c>
      <c r="H66" s="23">
        <v>0</v>
      </c>
      <c r="I66" s="29">
        <f t="shared" si="3"/>
        <v>0</v>
      </c>
      <c r="J66" s="110">
        <v>0</v>
      </c>
    </row>
    <row r="67" spans="1:11" x14ac:dyDescent="0.25">
      <c r="A67" s="52" t="s">
        <v>120</v>
      </c>
      <c r="B67" s="101"/>
      <c r="C67" s="101"/>
      <c r="G67" s="21"/>
      <c r="H67" s="21"/>
      <c r="I67" s="22"/>
    </row>
    <row r="68" spans="1:11" ht="45" x14ac:dyDescent="0.25">
      <c r="A68" s="51">
        <v>47</v>
      </c>
      <c r="B68" s="35">
        <v>16</v>
      </c>
      <c r="C68" s="34">
        <v>86</v>
      </c>
      <c r="D68" s="8" t="s">
        <v>100</v>
      </c>
      <c r="E68" s="46">
        <v>10907</v>
      </c>
      <c r="F68" s="9" t="s">
        <v>8</v>
      </c>
      <c r="G68" s="18">
        <v>8963217.1199999992</v>
      </c>
      <c r="H68" s="18">
        <v>0</v>
      </c>
      <c r="I68" s="29">
        <f>SUM(G68:H68)</f>
        <v>8963217.1199999992</v>
      </c>
      <c r="J68" s="110">
        <v>0</v>
      </c>
    </row>
    <row r="69" spans="1:11" x14ac:dyDescent="0.25">
      <c r="A69" s="52" t="s">
        <v>98</v>
      </c>
      <c r="B69" s="101"/>
      <c r="C69" s="101"/>
      <c r="G69" s="21"/>
      <c r="H69" s="21"/>
      <c r="I69" s="22"/>
    </row>
    <row r="70" spans="1:11" ht="33.75" x14ac:dyDescent="0.25">
      <c r="A70" s="51">
        <v>48</v>
      </c>
      <c r="B70" s="35">
        <v>36</v>
      </c>
      <c r="C70" s="34">
        <v>118</v>
      </c>
      <c r="D70" s="8" t="s">
        <v>99</v>
      </c>
      <c r="E70" s="46">
        <v>10824</v>
      </c>
      <c r="F70" s="9" t="s">
        <v>8</v>
      </c>
      <c r="G70" s="18">
        <v>4430015.45</v>
      </c>
      <c r="H70" s="18">
        <v>0</v>
      </c>
      <c r="I70" s="29">
        <f t="shared" si="3"/>
        <v>4430015.45</v>
      </c>
      <c r="J70" s="110">
        <v>3500000</v>
      </c>
    </row>
    <row r="71" spans="1:11" x14ac:dyDescent="0.25">
      <c r="A71" s="54"/>
      <c r="G71" s="21"/>
      <c r="H71" s="21"/>
      <c r="I71" s="22"/>
      <c r="J71" s="109">
        <f>SUM(J7:J70)</f>
        <v>1532452443</v>
      </c>
    </row>
    <row r="72" spans="1:11" x14ac:dyDescent="0.25">
      <c r="A72" s="55"/>
      <c r="J72" s="2"/>
      <c r="K72" s="2"/>
    </row>
    <row r="73" spans="1:11" x14ac:dyDescent="0.25">
      <c r="A73" s="55"/>
      <c r="J73" s="2"/>
      <c r="K73" s="2"/>
    </row>
    <row r="74" spans="1:11" x14ac:dyDescent="0.25">
      <c r="A74" s="55"/>
      <c r="J74" s="2"/>
      <c r="K74" s="2"/>
    </row>
    <row r="75" spans="1:11" x14ac:dyDescent="0.25">
      <c r="A75" s="55"/>
      <c r="J75" s="2"/>
      <c r="K75" s="2"/>
    </row>
    <row r="76" spans="1:11" x14ac:dyDescent="0.25">
      <c r="A76" s="55"/>
      <c r="J76" s="2"/>
      <c r="K76" s="2"/>
    </row>
    <row r="77" spans="1:11" x14ac:dyDescent="0.25">
      <c r="A77" s="55"/>
    </row>
    <row r="78" spans="1:11" x14ac:dyDescent="0.25">
      <c r="A78" s="55"/>
    </row>
    <row r="79" spans="1:11" x14ac:dyDescent="0.25">
      <c r="A79" s="55"/>
    </row>
    <row r="80" spans="1:11" x14ac:dyDescent="0.25">
      <c r="A80" s="55"/>
    </row>
    <row r="81" spans="1:8" x14ac:dyDescent="0.25">
      <c r="A81" s="55"/>
    </row>
    <row r="82" spans="1:8" x14ac:dyDescent="0.25">
      <c r="A82" s="55"/>
    </row>
    <row r="83" spans="1:8" x14ac:dyDescent="0.25">
      <c r="A83" s="55"/>
    </row>
    <row r="84" spans="1:8" x14ac:dyDescent="0.25">
      <c r="A84" s="55"/>
    </row>
    <row r="85" spans="1:8" x14ac:dyDescent="0.25">
      <c r="A85" s="55"/>
      <c r="B85" s="108"/>
      <c r="C85" s="108"/>
      <c r="D85" s="98"/>
      <c r="E85" s="108"/>
      <c r="F85" s="98"/>
      <c r="G85" s="98"/>
      <c r="H85" s="99"/>
    </row>
    <row r="86" spans="1:8" x14ac:dyDescent="0.25">
      <c r="A86" s="55"/>
      <c r="B86" s="108"/>
      <c r="C86" s="108"/>
      <c r="D86" s="98"/>
      <c r="E86" s="108"/>
      <c r="F86" s="98"/>
      <c r="G86" s="98"/>
      <c r="H86" s="99"/>
    </row>
    <row r="87" spans="1:8" x14ac:dyDescent="0.25">
      <c r="A87" s="55"/>
      <c r="B87" s="108"/>
      <c r="C87" s="108"/>
      <c r="D87" s="98"/>
      <c r="E87" s="108"/>
      <c r="F87" s="98"/>
      <c r="G87" s="98"/>
      <c r="H87" s="99"/>
    </row>
    <row r="88" spans="1:8" x14ac:dyDescent="0.25">
      <c r="A88" s="55"/>
      <c r="B88" s="108"/>
      <c r="C88" s="108"/>
      <c r="D88" s="98"/>
      <c r="E88" s="108"/>
      <c r="F88" s="98"/>
      <c r="G88" s="98"/>
      <c r="H88" s="99"/>
    </row>
    <row r="89" spans="1:8" x14ac:dyDescent="0.25">
      <c r="A89" s="55"/>
      <c r="B89" s="108"/>
      <c r="C89" s="108"/>
      <c r="D89" s="98"/>
      <c r="E89" s="108"/>
      <c r="F89" s="98"/>
      <c r="G89" s="98"/>
      <c r="H89" s="99"/>
    </row>
    <row r="90" spans="1:8" x14ac:dyDescent="0.25">
      <c r="A90" s="55"/>
      <c r="B90" s="108"/>
      <c r="C90" s="108"/>
      <c r="D90" s="98"/>
      <c r="E90" s="108"/>
      <c r="F90" s="98"/>
      <c r="G90" s="98"/>
      <c r="H90" s="99"/>
    </row>
    <row r="91" spans="1:8" x14ac:dyDescent="0.25">
      <c r="A91" s="55"/>
      <c r="B91" s="108"/>
      <c r="C91" s="108"/>
      <c r="D91" s="98"/>
      <c r="E91" s="108"/>
      <c r="F91" s="98"/>
      <c r="G91" s="98"/>
      <c r="H91" s="99"/>
    </row>
    <row r="92" spans="1:8" x14ac:dyDescent="0.25">
      <c r="A92" s="55"/>
      <c r="B92" s="108"/>
      <c r="C92" s="108"/>
      <c r="D92" s="98"/>
      <c r="E92" s="108"/>
      <c r="F92" s="98"/>
      <c r="G92" s="98"/>
      <c r="H92" s="99"/>
    </row>
    <row r="93" spans="1:8" x14ac:dyDescent="0.25">
      <c r="A93" s="55"/>
      <c r="B93" s="108"/>
      <c r="C93" s="108"/>
      <c r="D93" s="98"/>
      <c r="E93" s="108"/>
      <c r="F93" s="98"/>
      <c r="G93" s="98"/>
      <c r="H93" s="99"/>
    </row>
    <row r="94" spans="1:8" x14ac:dyDescent="0.25">
      <c r="A94" s="55"/>
      <c r="B94" s="108"/>
      <c r="C94" s="108"/>
      <c r="D94" s="98"/>
      <c r="E94" s="108"/>
      <c r="F94" s="98"/>
      <c r="G94" s="98"/>
      <c r="H94" s="99"/>
    </row>
    <row r="95" spans="1:8" x14ac:dyDescent="0.25">
      <c r="A95" s="55"/>
      <c r="B95" s="108"/>
      <c r="C95" s="108"/>
      <c r="D95" s="98"/>
      <c r="E95" s="108"/>
      <c r="F95" s="98"/>
      <c r="G95" s="98"/>
      <c r="H95" s="99"/>
    </row>
    <row r="96" spans="1:8" x14ac:dyDescent="0.25">
      <c r="A96" s="55"/>
      <c r="B96" s="108"/>
      <c r="C96" s="108"/>
      <c r="D96" s="98"/>
      <c r="E96" s="108"/>
      <c r="F96" s="98"/>
      <c r="G96" s="98"/>
      <c r="H96" s="99"/>
    </row>
    <row r="97" spans="1:9" x14ac:dyDescent="0.25">
      <c r="A97" s="55"/>
      <c r="B97" s="108"/>
      <c r="C97" s="108"/>
      <c r="D97" s="98"/>
      <c r="E97" s="108"/>
      <c r="F97" s="98"/>
      <c r="G97" s="98"/>
      <c r="H97" s="99"/>
    </row>
    <row r="98" spans="1:9" x14ac:dyDescent="0.25">
      <c r="A98" s="55"/>
      <c r="B98" s="108"/>
      <c r="C98" s="108"/>
      <c r="D98" s="98"/>
      <c r="E98" s="108"/>
      <c r="F98" s="98"/>
      <c r="G98" s="98"/>
      <c r="H98" s="99"/>
    </row>
    <row r="99" spans="1:9" x14ac:dyDescent="0.25">
      <c r="A99" s="55"/>
      <c r="B99" s="108"/>
      <c r="C99" s="108"/>
      <c r="D99" s="98"/>
      <c r="E99" s="108"/>
      <c r="F99" s="98"/>
      <c r="G99" s="98"/>
      <c r="H99" s="99"/>
    </row>
    <row r="100" spans="1:9" x14ac:dyDescent="0.25">
      <c r="A100" s="55"/>
      <c r="H100" s="91"/>
      <c r="I100" s="92"/>
    </row>
    <row r="101" spans="1:9" x14ac:dyDescent="0.25">
      <c r="A101" s="55"/>
    </row>
    <row r="102" spans="1:9" x14ac:dyDescent="0.25">
      <c r="A102" s="55"/>
    </row>
    <row r="103" spans="1:9" x14ac:dyDescent="0.25">
      <c r="A103" s="55"/>
    </row>
    <row r="104" spans="1:9" x14ac:dyDescent="0.25">
      <c r="A104" s="55"/>
    </row>
    <row r="105" spans="1:9" x14ac:dyDescent="0.25">
      <c r="A105" s="55"/>
    </row>
    <row r="106" spans="1:9" x14ac:dyDescent="0.25">
      <c r="A106" s="55"/>
    </row>
    <row r="107" spans="1:9" x14ac:dyDescent="0.25">
      <c r="A107" s="55"/>
    </row>
    <row r="108" spans="1:9" x14ac:dyDescent="0.25">
      <c r="A108" s="55"/>
    </row>
    <row r="109" spans="1:9" x14ac:dyDescent="0.25">
      <c r="A109" s="55"/>
    </row>
    <row r="110" spans="1:9" x14ac:dyDescent="0.25">
      <c r="A110" s="55"/>
    </row>
    <row r="111" spans="1:9" x14ac:dyDescent="0.25">
      <c r="A111" s="55"/>
    </row>
    <row r="112" spans="1:9" x14ac:dyDescent="0.25">
      <c r="A112" s="55"/>
    </row>
    <row r="113" spans="1:1" x14ac:dyDescent="0.25">
      <c r="A113" s="55"/>
    </row>
    <row r="114" spans="1:1" x14ac:dyDescent="0.25">
      <c r="A114" s="55"/>
    </row>
    <row r="115" spans="1:1" x14ac:dyDescent="0.25">
      <c r="A115" s="55"/>
    </row>
    <row r="116" spans="1:1" x14ac:dyDescent="0.25">
      <c r="A116" s="55"/>
    </row>
    <row r="117" spans="1:1" x14ac:dyDescent="0.25">
      <c r="A117" s="55"/>
    </row>
    <row r="118" spans="1:1" x14ac:dyDescent="0.25">
      <c r="A118" s="55"/>
    </row>
    <row r="119" spans="1:1" x14ac:dyDescent="0.25">
      <c r="A119" s="55"/>
    </row>
    <row r="120" spans="1:1" x14ac:dyDescent="0.25">
      <c r="A120" s="55"/>
    </row>
    <row r="121" spans="1:1" x14ac:dyDescent="0.25">
      <c r="A121" s="55"/>
    </row>
    <row r="122" spans="1:1" x14ac:dyDescent="0.25">
      <c r="A122" s="55"/>
    </row>
    <row r="123" spans="1:1" x14ac:dyDescent="0.25">
      <c r="A123" s="55"/>
    </row>
    <row r="124" spans="1:1" x14ac:dyDescent="0.25">
      <c r="A124" s="55"/>
    </row>
    <row r="125" spans="1:1" x14ac:dyDescent="0.25">
      <c r="A125" s="55"/>
    </row>
    <row r="126" spans="1:1" x14ac:dyDescent="0.25">
      <c r="A126" s="55"/>
    </row>
    <row r="127" spans="1:1" x14ac:dyDescent="0.25">
      <c r="A127" s="55"/>
    </row>
    <row r="128" spans="1:1" x14ac:dyDescent="0.25">
      <c r="A128" s="55"/>
    </row>
    <row r="129" spans="1:1" x14ac:dyDescent="0.25">
      <c r="A129" s="55"/>
    </row>
    <row r="130" spans="1:1" x14ac:dyDescent="0.25">
      <c r="A130" s="55"/>
    </row>
    <row r="131" spans="1:1" x14ac:dyDescent="0.25">
      <c r="A131" s="55"/>
    </row>
    <row r="132" spans="1:1" x14ac:dyDescent="0.25">
      <c r="A132" s="55"/>
    </row>
    <row r="133" spans="1:1" x14ac:dyDescent="0.25">
      <c r="A133" s="55"/>
    </row>
    <row r="134" spans="1:1" x14ac:dyDescent="0.25">
      <c r="A134" s="55"/>
    </row>
    <row r="135" spans="1:1" x14ac:dyDescent="0.25">
      <c r="A135" s="55"/>
    </row>
    <row r="136" spans="1:1" x14ac:dyDescent="0.25">
      <c r="A136" s="55"/>
    </row>
    <row r="137" spans="1:1" x14ac:dyDescent="0.25">
      <c r="A137" s="55"/>
    </row>
    <row r="138" spans="1:1" x14ac:dyDescent="0.25">
      <c r="A138" s="55"/>
    </row>
    <row r="139" spans="1:1" x14ac:dyDescent="0.25">
      <c r="A139" s="55"/>
    </row>
    <row r="140" spans="1:1" x14ac:dyDescent="0.25">
      <c r="A140" s="55"/>
    </row>
    <row r="141" spans="1:1" x14ac:dyDescent="0.25">
      <c r="A141" s="55"/>
    </row>
    <row r="142" spans="1:1" x14ac:dyDescent="0.25">
      <c r="A142" s="55"/>
    </row>
    <row r="143" spans="1:1" x14ac:dyDescent="0.25">
      <c r="A143" s="55"/>
    </row>
    <row r="144" spans="1:1" x14ac:dyDescent="0.25">
      <c r="A144" s="55"/>
    </row>
    <row r="145" spans="1:1" x14ac:dyDescent="0.25">
      <c r="A145" s="55"/>
    </row>
    <row r="146" spans="1:1" x14ac:dyDescent="0.25">
      <c r="A146" s="55"/>
    </row>
    <row r="147" spans="1:1" x14ac:dyDescent="0.25">
      <c r="A147" s="55"/>
    </row>
    <row r="148" spans="1:1" x14ac:dyDescent="0.25">
      <c r="A148" s="55"/>
    </row>
    <row r="149" spans="1:1" x14ac:dyDescent="0.25">
      <c r="A149" s="55"/>
    </row>
    <row r="150" spans="1:1" x14ac:dyDescent="0.25">
      <c r="A150" s="55"/>
    </row>
    <row r="151" spans="1:1" x14ac:dyDescent="0.25">
      <c r="A151" s="55"/>
    </row>
    <row r="152" spans="1:1" x14ac:dyDescent="0.25">
      <c r="A152" s="55"/>
    </row>
    <row r="153" spans="1:1" x14ac:dyDescent="0.25">
      <c r="A153" s="55"/>
    </row>
    <row r="154" spans="1:1" x14ac:dyDescent="0.25">
      <c r="A154" s="55"/>
    </row>
    <row r="155" spans="1:1" x14ac:dyDescent="0.25">
      <c r="A155" s="55"/>
    </row>
    <row r="156" spans="1:1" x14ac:dyDescent="0.25">
      <c r="A156" s="55"/>
    </row>
    <row r="157" spans="1:1" x14ac:dyDescent="0.25">
      <c r="A157" s="55"/>
    </row>
    <row r="158" spans="1:1" x14ac:dyDescent="0.25">
      <c r="A158" s="55"/>
    </row>
    <row r="159" spans="1:1" x14ac:dyDescent="0.25">
      <c r="A159" s="55"/>
    </row>
    <row r="160" spans="1:1" x14ac:dyDescent="0.25">
      <c r="A160" s="55"/>
    </row>
    <row r="161" spans="1:1" x14ac:dyDescent="0.25">
      <c r="A161" s="55"/>
    </row>
    <row r="162" spans="1:1" x14ac:dyDescent="0.25">
      <c r="A162" s="55"/>
    </row>
    <row r="163" spans="1:1" x14ac:dyDescent="0.25">
      <c r="A163" s="55"/>
    </row>
    <row r="164" spans="1:1" x14ac:dyDescent="0.25">
      <c r="A164" s="55"/>
    </row>
    <row r="165" spans="1:1" x14ac:dyDescent="0.25">
      <c r="A165" s="55"/>
    </row>
    <row r="166" spans="1:1" x14ac:dyDescent="0.25">
      <c r="A166" s="55"/>
    </row>
    <row r="167" spans="1:1" x14ac:dyDescent="0.25">
      <c r="A167" s="55"/>
    </row>
    <row r="168" spans="1:1" x14ac:dyDescent="0.25">
      <c r="A168" s="55"/>
    </row>
    <row r="169" spans="1:1" x14ac:dyDescent="0.25">
      <c r="A169" s="55"/>
    </row>
    <row r="170" spans="1:1" x14ac:dyDescent="0.25">
      <c r="A170" s="55"/>
    </row>
    <row r="171" spans="1:1" x14ac:dyDescent="0.25">
      <c r="A171" s="55"/>
    </row>
    <row r="172" spans="1:1" x14ac:dyDescent="0.25">
      <c r="A172" s="55"/>
    </row>
    <row r="173" spans="1:1" x14ac:dyDescent="0.25">
      <c r="A173" s="55"/>
    </row>
    <row r="174" spans="1:1" x14ac:dyDescent="0.25">
      <c r="A174" s="55"/>
    </row>
    <row r="175" spans="1:1" x14ac:dyDescent="0.25">
      <c r="A175" s="55"/>
    </row>
    <row r="176" spans="1:1" x14ac:dyDescent="0.25">
      <c r="A176" s="55"/>
    </row>
    <row r="177" spans="1:1" x14ac:dyDescent="0.25">
      <c r="A177" s="55"/>
    </row>
    <row r="178" spans="1:1" x14ac:dyDescent="0.25">
      <c r="A178" s="55"/>
    </row>
    <row r="179" spans="1:1" x14ac:dyDescent="0.25">
      <c r="A179" s="55"/>
    </row>
    <row r="180" spans="1:1" x14ac:dyDescent="0.25">
      <c r="A180" s="55"/>
    </row>
    <row r="181" spans="1:1" x14ac:dyDescent="0.25">
      <c r="A181" s="55"/>
    </row>
    <row r="182" spans="1:1" x14ac:dyDescent="0.25">
      <c r="A182" s="55"/>
    </row>
    <row r="183" spans="1:1" x14ac:dyDescent="0.25">
      <c r="A183" s="55"/>
    </row>
    <row r="184" spans="1:1" x14ac:dyDescent="0.25">
      <c r="A184" s="55"/>
    </row>
    <row r="185" spans="1:1" x14ac:dyDescent="0.25">
      <c r="A185" s="55"/>
    </row>
    <row r="186" spans="1:1" x14ac:dyDescent="0.25">
      <c r="A186" s="55"/>
    </row>
    <row r="187" spans="1:1" x14ac:dyDescent="0.25">
      <c r="A187" s="55"/>
    </row>
    <row r="188" spans="1:1" x14ac:dyDescent="0.25">
      <c r="A188" s="55"/>
    </row>
    <row r="189" spans="1:1" x14ac:dyDescent="0.25">
      <c r="A189" s="55"/>
    </row>
    <row r="190" spans="1:1" x14ac:dyDescent="0.25">
      <c r="A190" s="55"/>
    </row>
    <row r="191" spans="1:1" x14ac:dyDescent="0.25">
      <c r="A191" s="55"/>
    </row>
    <row r="192" spans="1:1" x14ac:dyDescent="0.25">
      <c r="A192" s="55"/>
    </row>
    <row r="193" spans="1:1" x14ac:dyDescent="0.25">
      <c r="A193" s="55"/>
    </row>
    <row r="194" spans="1:1" x14ac:dyDescent="0.25">
      <c r="A194" s="55"/>
    </row>
    <row r="195" spans="1:1" x14ac:dyDescent="0.25">
      <c r="A195" s="55"/>
    </row>
    <row r="196" spans="1:1" x14ac:dyDescent="0.25">
      <c r="A196" s="55"/>
    </row>
    <row r="197" spans="1:1" x14ac:dyDescent="0.25">
      <c r="A197" s="55"/>
    </row>
    <row r="198" spans="1:1" x14ac:dyDescent="0.25">
      <c r="A198" s="55"/>
    </row>
    <row r="199" spans="1:1" x14ac:dyDescent="0.25">
      <c r="A199" s="55"/>
    </row>
    <row r="200" spans="1:1" x14ac:dyDescent="0.25">
      <c r="A200" s="55"/>
    </row>
    <row r="201" spans="1:1" x14ac:dyDescent="0.25">
      <c r="A201" s="55"/>
    </row>
    <row r="202" spans="1:1" x14ac:dyDescent="0.25">
      <c r="A202" s="55"/>
    </row>
    <row r="203" spans="1:1" x14ac:dyDescent="0.25">
      <c r="A203" s="55"/>
    </row>
    <row r="204" spans="1:1" x14ac:dyDescent="0.25">
      <c r="A204" s="55"/>
    </row>
    <row r="205" spans="1:1" x14ac:dyDescent="0.25">
      <c r="A205" s="55"/>
    </row>
    <row r="206" spans="1:1" x14ac:dyDescent="0.25">
      <c r="A206" s="55"/>
    </row>
    <row r="207" spans="1:1" x14ac:dyDescent="0.25">
      <c r="A207" s="55"/>
    </row>
    <row r="208" spans="1:1" x14ac:dyDescent="0.25">
      <c r="A208" s="55"/>
    </row>
    <row r="209" spans="1:1" x14ac:dyDescent="0.25">
      <c r="A209" s="55"/>
    </row>
    <row r="210" spans="1:1" x14ac:dyDescent="0.25">
      <c r="A210" s="55"/>
    </row>
    <row r="211" spans="1:1" x14ac:dyDescent="0.25">
      <c r="A211" s="55"/>
    </row>
    <row r="212" spans="1:1" x14ac:dyDescent="0.25">
      <c r="A212" s="55"/>
    </row>
    <row r="213" spans="1:1" x14ac:dyDescent="0.25">
      <c r="A213" s="55"/>
    </row>
    <row r="214" spans="1:1" x14ac:dyDescent="0.25">
      <c r="A214" s="55"/>
    </row>
    <row r="215" spans="1:1" x14ac:dyDescent="0.25">
      <c r="A215" s="55"/>
    </row>
    <row r="216" spans="1:1" x14ac:dyDescent="0.25">
      <c r="A216" s="55"/>
    </row>
    <row r="217" spans="1:1" x14ac:dyDescent="0.25">
      <c r="A217" s="55"/>
    </row>
    <row r="218" spans="1:1" x14ac:dyDescent="0.25">
      <c r="A218" s="55"/>
    </row>
    <row r="219" spans="1:1" x14ac:dyDescent="0.25">
      <c r="A219" s="55"/>
    </row>
    <row r="220" spans="1:1" x14ac:dyDescent="0.25">
      <c r="A220" s="55"/>
    </row>
    <row r="221" spans="1:1" x14ac:dyDescent="0.25">
      <c r="A221" s="55"/>
    </row>
    <row r="222" spans="1:1" x14ac:dyDescent="0.25">
      <c r="A222" s="55"/>
    </row>
    <row r="223" spans="1:1" x14ac:dyDescent="0.25">
      <c r="A223" s="55"/>
    </row>
    <row r="224" spans="1:1" x14ac:dyDescent="0.25">
      <c r="A224" s="55"/>
    </row>
    <row r="225" spans="1:1" x14ac:dyDescent="0.25">
      <c r="A225" s="55"/>
    </row>
    <row r="226" spans="1:1" x14ac:dyDescent="0.25">
      <c r="A226" s="55"/>
    </row>
    <row r="227" spans="1:1" x14ac:dyDescent="0.25">
      <c r="A227" s="55"/>
    </row>
    <row r="228" spans="1:1" x14ac:dyDescent="0.25">
      <c r="A228" s="55"/>
    </row>
    <row r="229" spans="1:1" x14ac:dyDescent="0.25">
      <c r="A229" s="55"/>
    </row>
    <row r="230" spans="1:1" x14ac:dyDescent="0.25">
      <c r="A230" s="55"/>
    </row>
    <row r="231" spans="1:1" x14ac:dyDescent="0.25">
      <c r="A231" s="55"/>
    </row>
    <row r="232" spans="1:1" x14ac:dyDescent="0.25">
      <c r="A232" s="55"/>
    </row>
    <row r="233" spans="1:1" x14ac:dyDescent="0.25">
      <c r="A233" s="55"/>
    </row>
    <row r="234" spans="1:1" x14ac:dyDescent="0.25">
      <c r="A234" s="55"/>
    </row>
    <row r="235" spans="1:1" x14ac:dyDescent="0.25">
      <c r="A235" s="55"/>
    </row>
    <row r="236" spans="1:1" x14ac:dyDescent="0.25">
      <c r="A236" s="55"/>
    </row>
    <row r="237" spans="1:1" x14ac:dyDescent="0.25">
      <c r="A237" s="55"/>
    </row>
    <row r="238" spans="1:1" x14ac:dyDescent="0.25">
      <c r="A238" s="55"/>
    </row>
    <row r="239" spans="1:1" x14ac:dyDescent="0.25">
      <c r="A239" s="55"/>
    </row>
    <row r="240" spans="1:1" x14ac:dyDescent="0.25">
      <c r="A240" s="55"/>
    </row>
    <row r="241" spans="1:1" x14ac:dyDescent="0.25">
      <c r="A241" s="55"/>
    </row>
    <row r="242" spans="1:1" x14ac:dyDescent="0.25">
      <c r="A242" s="55"/>
    </row>
    <row r="243" spans="1:1" x14ac:dyDescent="0.25">
      <c r="A243" s="55"/>
    </row>
    <row r="244" spans="1:1" x14ac:dyDescent="0.25">
      <c r="A244" s="55"/>
    </row>
    <row r="245" spans="1:1" x14ac:dyDescent="0.25">
      <c r="A245" s="55"/>
    </row>
    <row r="246" spans="1:1" x14ac:dyDescent="0.25">
      <c r="A246" s="55"/>
    </row>
    <row r="247" spans="1:1" x14ac:dyDescent="0.25">
      <c r="A247" s="55"/>
    </row>
    <row r="248" spans="1:1" x14ac:dyDescent="0.25">
      <c r="A248" s="55"/>
    </row>
    <row r="249" spans="1:1" x14ac:dyDescent="0.25">
      <c r="A249" s="55"/>
    </row>
    <row r="250" spans="1:1" x14ac:dyDescent="0.25">
      <c r="A250" s="55"/>
    </row>
    <row r="251" spans="1:1" x14ac:dyDescent="0.25">
      <c r="A251" s="55"/>
    </row>
    <row r="252" spans="1:1" x14ac:dyDescent="0.25">
      <c r="A252" s="55"/>
    </row>
    <row r="253" spans="1:1" x14ac:dyDescent="0.25">
      <c r="A253" s="55"/>
    </row>
    <row r="254" spans="1:1" x14ac:dyDescent="0.25">
      <c r="A254" s="55"/>
    </row>
    <row r="255" spans="1:1" x14ac:dyDescent="0.25">
      <c r="A255" s="55"/>
    </row>
    <row r="256" spans="1:1" x14ac:dyDescent="0.25">
      <c r="A256" s="55"/>
    </row>
    <row r="257" spans="1:1" x14ac:dyDescent="0.25">
      <c r="A257" s="55"/>
    </row>
    <row r="258" spans="1:1" x14ac:dyDescent="0.25">
      <c r="A258" s="55"/>
    </row>
    <row r="259" spans="1:1" x14ac:dyDescent="0.25">
      <c r="A259" s="55"/>
    </row>
    <row r="260" spans="1:1" x14ac:dyDescent="0.25">
      <c r="A260" s="55"/>
    </row>
    <row r="261" spans="1:1" x14ac:dyDescent="0.25">
      <c r="A261" s="55"/>
    </row>
    <row r="262" spans="1:1" x14ac:dyDescent="0.25">
      <c r="A262" s="55"/>
    </row>
    <row r="263" spans="1:1" x14ac:dyDescent="0.25">
      <c r="A263" s="55"/>
    </row>
    <row r="264" spans="1:1" x14ac:dyDescent="0.25">
      <c r="A264" s="55"/>
    </row>
    <row r="265" spans="1:1" x14ac:dyDescent="0.25">
      <c r="A265" s="55"/>
    </row>
    <row r="266" spans="1:1" x14ac:dyDescent="0.25">
      <c r="A266" s="55"/>
    </row>
    <row r="267" spans="1:1" x14ac:dyDescent="0.25">
      <c r="A267" s="55"/>
    </row>
    <row r="268" spans="1:1" x14ac:dyDescent="0.25">
      <c r="A268" s="55"/>
    </row>
    <row r="269" spans="1:1" x14ac:dyDescent="0.25">
      <c r="A269" s="55"/>
    </row>
    <row r="270" spans="1:1" x14ac:dyDescent="0.25">
      <c r="A270" s="55"/>
    </row>
    <row r="271" spans="1:1" x14ac:dyDescent="0.25">
      <c r="A271" s="55"/>
    </row>
    <row r="272" spans="1:1" x14ac:dyDescent="0.25">
      <c r="A272" s="55"/>
    </row>
    <row r="273" spans="1:1" x14ac:dyDescent="0.25">
      <c r="A273" s="55"/>
    </row>
    <row r="274" spans="1:1" x14ac:dyDescent="0.25">
      <c r="A274" s="55"/>
    </row>
    <row r="275" spans="1:1" x14ac:dyDescent="0.25">
      <c r="A275" s="55"/>
    </row>
    <row r="276" spans="1:1" x14ac:dyDescent="0.25">
      <c r="A276" s="55"/>
    </row>
    <row r="277" spans="1:1" x14ac:dyDescent="0.25">
      <c r="A277" s="55"/>
    </row>
    <row r="278" spans="1:1" x14ac:dyDescent="0.25">
      <c r="A278" s="55"/>
    </row>
    <row r="279" spans="1:1" x14ac:dyDescent="0.25">
      <c r="A279" s="55"/>
    </row>
    <row r="280" spans="1:1" x14ac:dyDescent="0.25">
      <c r="A280" s="55"/>
    </row>
    <row r="281" spans="1:1" x14ac:dyDescent="0.25">
      <c r="A281" s="55"/>
    </row>
    <row r="282" spans="1:1" x14ac:dyDescent="0.25">
      <c r="A282" s="55"/>
    </row>
    <row r="283" spans="1:1" x14ac:dyDescent="0.25">
      <c r="A283" s="55"/>
    </row>
    <row r="284" spans="1:1" x14ac:dyDescent="0.25">
      <c r="A284" s="55"/>
    </row>
    <row r="285" spans="1:1" x14ac:dyDescent="0.25">
      <c r="A285" s="55"/>
    </row>
    <row r="286" spans="1:1" x14ac:dyDescent="0.25">
      <c r="A286" s="55"/>
    </row>
    <row r="287" spans="1:1" x14ac:dyDescent="0.25">
      <c r="A287" s="55"/>
    </row>
    <row r="288" spans="1:1" x14ac:dyDescent="0.25">
      <c r="A288" s="55"/>
    </row>
    <row r="289" spans="1:1" x14ac:dyDescent="0.25">
      <c r="A289" s="55"/>
    </row>
    <row r="290" spans="1:1" x14ac:dyDescent="0.25">
      <c r="A290" s="55"/>
    </row>
    <row r="291" spans="1:1" x14ac:dyDescent="0.25">
      <c r="A291" s="55"/>
    </row>
    <row r="292" spans="1:1" x14ac:dyDescent="0.25">
      <c r="A292" s="55"/>
    </row>
    <row r="293" spans="1:1" x14ac:dyDescent="0.25">
      <c r="A293" s="55"/>
    </row>
    <row r="294" spans="1:1" x14ac:dyDescent="0.25">
      <c r="A294" s="55"/>
    </row>
    <row r="295" spans="1:1" x14ac:dyDescent="0.25">
      <c r="A295" s="55"/>
    </row>
    <row r="296" spans="1:1" x14ac:dyDescent="0.25">
      <c r="A296" s="55"/>
    </row>
    <row r="297" spans="1:1" x14ac:dyDescent="0.25">
      <c r="A297" s="55"/>
    </row>
    <row r="298" spans="1:1" x14ac:dyDescent="0.25">
      <c r="A298" s="55"/>
    </row>
    <row r="299" spans="1:1" x14ac:dyDescent="0.25">
      <c r="A299" s="55"/>
    </row>
    <row r="300" spans="1:1" x14ac:dyDescent="0.25">
      <c r="A300" s="55"/>
    </row>
    <row r="301" spans="1:1" x14ac:dyDescent="0.25">
      <c r="A301" s="55"/>
    </row>
    <row r="302" spans="1:1" x14ac:dyDescent="0.25">
      <c r="A302" s="55"/>
    </row>
    <row r="303" spans="1:1" x14ac:dyDescent="0.25">
      <c r="A303" s="55"/>
    </row>
    <row r="304" spans="1:1" x14ac:dyDescent="0.25">
      <c r="A304" s="55"/>
    </row>
    <row r="305" spans="1:1" x14ac:dyDescent="0.25">
      <c r="A305" s="55"/>
    </row>
    <row r="306" spans="1:1" x14ac:dyDescent="0.25">
      <c r="A306" s="55"/>
    </row>
    <row r="307" spans="1:1" x14ac:dyDescent="0.25">
      <c r="A307" s="55"/>
    </row>
    <row r="308" spans="1:1" x14ac:dyDescent="0.25">
      <c r="A308" s="55"/>
    </row>
    <row r="309" spans="1:1" x14ac:dyDescent="0.25">
      <c r="A309" s="55"/>
    </row>
    <row r="310" spans="1:1" x14ac:dyDescent="0.25">
      <c r="A310" s="55"/>
    </row>
    <row r="311" spans="1:1" x14ac:dyDescent="0.25">
      <c r="A311" s="55"/>
    </row>
    <row r="312" spans="1:1" x14ac:dyDescent="0.25">
      <c r="A312" s="55"/>
    </row>
    <row r="313" spans="1:1" x14ac:dyDescent="0.25">
      <c r="A313" s="55"/>
    </row>
    <row r="314" spans="1:1" x14ac:dyDescent="0.25">
      <c r="A314" s="55"/>
    </row>
    <row r="315" spans="1:1" x14ac:dyDescent="0.25">
      <c r="A315" s="55"/>
    </row>
    <row r="316" spans="1:1" x14ac:dyDescent="0.25">
      <c r="A316" s="55"/>
    </row>
    <row r="317" spans="1:1" x14ac:dyDescent="0.25">
      <c r="A317" s="55"/>
    </row>
    <row r="318" spans="1:1" x14ac:dyDescent="0.25">
      <c r="A318" s="55"/>
    </row>
    <row r="319" spans="1:1" x14ac:dyDescent="0.25">
      <c r="A319" s="55"/>
    </row>
    <row r="320" spans="1:1" x14ac:dyDescent="0.25">
      <c r="A320" s="55"/>
    </row>
    <row r="321" spans="1:1" x14ac:dyDescent="0.25">
      <c r="A321" s="55"/>
    </row>
    <row r="322" spans="1:1" x14ac:dyDescent="0.25">
      <c r="A322" s="55"/>
    </row>
    <row r="323" spans="1:1" x14ac:dyDescent="0.25">
      <c r="A323" s="55"/>
    </row>
    <row r="324" spans="1:1" x14ac:dyDescent="0.25">
      <c r="A324" s="55"/>
    </row>
    <row r="325" spans="1:1" x14ac:dyDescent="0.25">
      <c r="A325" s="55"/>
    </row>
    <row r="326" spans="1:1" x14ac:dyDescent="0.25">
      <c r="A326" s="55"/>
    </row>
    <row r="327" spans="1:1" x14ac:dyDescent="0.25">
      <c r="A327" s="55"/>
    </row>
    <row r="328" spans="1:1" x14ac:dyDescent="0.25">
      <c r="A328" s="55"/>
    </row>
    <row r="329" spans="1:1" x14ac:dyDescent="0.25">
      <c r="A329" s="55"/>
    </row>
    <row r="330" spans="1:1" x14ac:dyDescent="0.25">
      <c r="A330" s="55"/>
    </row>
    <row r="331" spans="1:1" x14ac:dyDescent="0.25">
      <c r="A331" s="55"/>
    </row>
    <row r="332" spans="1:1" x14ac:dyDescent="0.25">
      <c r="A332" s="55"/>
    </row>
    <row r="333" spans="1:1" x14ac:dyDescent="0.25">
      <c r="A333" s="55"/>
    </row>
    <row r="334" spans="1:1" x14ac:dyDescent="0.25">
      <c r="A334" s="55"/>
    </row>
    <row r="335" spans="1:1" x14ac:dyDescent="0.25">
      <c r="A335" s="55"/>
    </row>
    <row r="336" spans="1:1" x14ac:dyDescent="0.25">
      <c r="A336" s="55"/>
    </row>
    <row r="337" spans="1:1" x14ac:dyDescent="0.25">
      <c r="A337" s="55"/>
    </row>
    <row r="338" spans="1:1" x14ac:dyDescent="0.25">
      <c r="A338" s="55"/>
    </row>
    <row r="339" spans="1:1" x14ac:dyDescent="0.25">
      <c r="A339" s="55"/>
    </row>
    <row r="340" spans="1:1" x14ac:dyDescent="0.25">
      <c r="A340" s="55"/>
    </row>
    <row r="341" spans="1:1" x14ac:dyDescent="0.25">
      <c r="A341" s="55"/>
    </row>
    <row r="342" spans="1:1" x14ac:dyDescent="0.25">
      <c r="A342" s="55"/>
    </row>
    <row r="343" spans="1:1" x14ac:dyDescent="0.25">
      <c r="A343" s="55"/>
    </row>
    <row r="344" spans="1:1" x14ac:dyDescent="0.25">
      <c r="A344" s="55"/>
    </row>
    <row r="345" spans="1:1" x14ac:dyDescent="0.25">
      <c r="A345" s="55"/>
    </row>
    <row r="346" spans="1:1" x14ac:dyDescent="0.25">
      <c r="A346" s="55"/>
    </row>
    <row r="347" spans="1:1" x14ac:dyDescent="0.25">
      <c r="A347" s="55"/>
    </row>
    <row r="348" spans="1:1" x14ac:dyDescent="0.25">
      <c r="A348" s="55"/>
    </row>
    <row r="349" spans="1:1" x14ac:dyDescent="0.25">
      <c r="A349" s="55"/>
    </row>
    <row r="350" spans="1:1" x14ac:dyDescent="0.25">
      <c r="A350" s="55"/>
    </row>
    <row r="351" spans="1:1" x14ac:dyDescent="0.25">
      <c r="A351" s="55"/>
    </row>
    <row r="352" spans="1:1" x14ac:dyDescent="0.25">
      <c r="A352" s="55"/>
    </row>
    <row r="353" spans="1:1" x14ac:dyDescent="0.25">
      <c r="A353" s="55"/>
    </row>
    <row r="354" spans="1:1" x14ac:dyDescent="0.25">
      <c r="A354" s="55"/>
    </row>
    <row r="355" spans="1:1" x14ac:dyDescent="0.25">
      <c r="A355" s="55"/>
    </row>
    <row r="356" spans="1:1" x14ac:dyDescent="0.25">
      <c r="A356" s="55"/>
    </row>
    <row r="357" spans="1:1" x14ac:dyDescent="0.25">
      <c r="A357" s="55"/>
    </row>
    <row r="358" spans="1:1" x14ac:dyDescent="0.25">
      <c r="A358" s="55"/>
    </row>
    <row r="359" spans="1:1" x14ac:dyDescent="0.25">
      <c r="A359" s="55"/>
    </row>
    <row r="360" spans="1:1" x14ac:dyDescent="0.25">
      <c r="A360" s="55"/>
    </row>
    <row r="361" spans="1:1" x14ac:dyDescent="0.25">
      <c r="A361" s="55"/>
    </row>
    <row r="362" spans="1:1" x14ac:dyDescent="0.25">
      <c r="A362" s="55"/>
    </row>
    <row r="363" spans="1:1" x14ac:dyDescent="0.25">
      <c r="A363" s="55"/>
    </row>
    <row r="364" spans="1:1" x14ac:dyDescent="0.25">
      <c r="A364" s="55"/>
    </row>
    <row r="365" spans="1:1" x14ac:dyDescent="0.25">
      <c r="A365" s="55"/>
    </row>
    <row r="366" spans="1:1" x14ac:dyDescent="0.25">
      <c r="A366" s="55"/>
    </row>
    <row r="367" spans="1:1" x14ac:dyDescent="0.25">
      <c r="A367" s="55"/>
    </row>
    <row r="368" spans="1:1" x14ac:dyDescent="0.25">
      <c r="A368" s="55"/>
    </row>
    <row r="369" spans="1:1" x14ac:dyDescent="0.25">
      <c r="A369" s="55"/>
    </row>
  </sheetData>
  <autoFilter ref="A5:J71"/>
  <mergeCells count="16">
    <mergeCell ref="A1:J1"/>
    <mergeCell ref="A2:J2"/>
    <mergeCell ref="A3:J3"/>
    <mergeCell ref="A4:J4"/>
    <mergeCell ref="C9:C10"/>
    <mergeCell ref="B9:B10"/>
    <mergeCell ref="C62:C63"/>
    <mergeCell ref="D62:D63"/>
    <mergeCell ref="E62:E63"/>
    <mergeCell ref="F62:F63"/>
    <mergeCell ref="J62:J63"/>
    <mergeCell ref="G62:G63"/>
    <mergeCell ref="H62:H63"/>
    <mergeCell ref="I62:I63"/>
    <mergeCell ref="B62:B63"/>
    <mergeCell ref="A62:A63"/>
  </mergeCells>
  <printOptions horizontalCentered="1"/>
  <pageMargins left="0.55118110236220474" right="0.55118110236220474" top="0.55118110236220474" bottom="0.59055118110236227" header="0.15748031496062992" footer="0.15748031496062992"/>
  <pageSetup scale="75" fitToHeight="0" orientation="landscape" r:id="rId1"/>
  <rowBreaks count="2" manualBreakCount="2">
    <brk id="21" max="9" man="1"/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1"/>
  <sheetViews>
    <sheetView topLeftCell="A55" zoomScale="85" zoomScaleNormal="85" workbookViewId="0">
      <selection activeCell="N60" sqref="N60"/>
    </sheetView>
  </sheetViews>
  <sheetFormatPr baseColWidth="10" defaultRowHeight="15" x14ac:dyDescent="0.25"/>
  <cols>
    <col min="1" max="1" width="4" style="100" customWidth="1"/>
    <col min="2" max="2" width="4.85546875" style="93" customWidth="1"/>
    <col min="3" max="3" width="5.5703125" style="93" customWidth="1"/>
    <col min="4" max="4" width="35.85546875" style="93" customWidth="1"/>
    <col min="5" max="5" width="11.42578125" style="93"/>
    <col min="6" max="6" width="12.7109375" style="93" customWidth="1"/>
    <col min="7" max="7" width="18.140625" style="1" customWidth="1"/>
    <col min="8" max="8" width="19.7109375" style="1" customWidth="1"/>
    <col min="9" max="9" width="21.85546875" style="2" bestFit="1" customWidth="1"/>
    <col min="10" max="10" width="31.140625" style="93" customWidth="1"/>
    <col min="11" max="11" width="47.7109375" style="37" hidden="1" customWidth="1"/>
    <col min="12" max="13" width="11.42578125" style="1"/>
    <col min="14" max="14" width="58.7109375" style="93" bestFit="1" customWidth="1"/>
    <col min="15" max="15" width="14.140625" style="93" bestFit="1" customWidth="1"/>
    <col min="16" max="17" width="11.42578125" style="93"/>
    <col min="18" max="18" width="23.7109375" style="93" customWidth="1"/>
    <col min="19" max="16384" width="11.42578125" style="93"/>
  </cols>
  <sheetData>
    <row r="1" spans="1:15" x14ac:dyDescent="0.25">
      <c r="A1" s="94" t="s">
        <v>122</v>
      </c>
      <c r="B1" s="94"/>
      <c r="C1" s="94"/>
      <c r="D1" s="94"/>
      <c r="E1" s="94"/>
      <c r="F1" s="94"/>
      <c r="G1" s="94"/>
      <c r="H1" s="94"/>
      <c r="I1" s="94"/>
      <c r="J1" s="94"/>
    </row>
    <row r="2" spans="1:15" x14ac:dyDescent="0.25">
      <c r="A2" s="94" t="s">
        <v>121</v>
      </c>
      <c r="B2" s="94"/>
      <c r="C2" s="94"/>
      <c r="D2" s="94"/>
      <c r="E2" s="94"/>
      <c r="F2" s="94"/>
      <c r="G2" s="94"/>
      <c r="H2" s="94"/>
      <c r="I2" s="94"/>
      <c r="J2" s="94"/>
    </row>
    <row r="3" spans="1:15" x14ac:dyDescent="0.25">
      <c r="A3" s="94" t="s">
        <v>123</v>
      </c>
      <c r="B3" s="94"/>
      <c r="C3" s="94"/>
      <c r="D3" s="94"/>
      <c r="E3" s="94"/>
      <c r="F3" s="94"/>
      <c r="G3" s="94"/>
      <c r="H3" s="94"/>
      <c r="I3" s="94"/>
      <c r="J3" s="94"/>
      <c r="K3" s="42"/>
    </row>
    <row r="4" spans="1:15" ht="15.75" thickBot="1" x14ac:dyDescent="0.3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5" ht="76.5" customHeight="1" thickBot="1" x14ac:dyDescent="0.3">
      <c r="A5" s="3" t="s">
        <v>0</v>
      </c>
      <c r="B5" s="3" t="s">
        <v>1</v>
      </c>
      <c r="C5" s="3" t="s">
        <v>2</v>
      </c>
      <c r="D5" s="4" t="s">
        <v>105</v>
      </c>
      <c r="E5" s="4" t="s">
        <v>3</v>
      </c>
      <c r="F5" s="5" t="s">
        <v>4</v>
      </c>
      <c r="G5" s="6" t="s">
        <v>5</v>
      </c>
      <c r="H5" s="31" t="s">
        <v>124</v>
      </c>
      <c r="I5" s="36" t="s">
        <v>125</v>
      </c>
      <c r="J5" s="36" t="s">
        <v>126</v>
      </c>
      <c r="K5" s="38"/>
      <c r="L5" s="95"/>
    </row>
    <row r="6" spans="1:15" x14ac:dyDescent="0.25">
      <c r="A6" s="96" t="s">
        <v>6</v>
      </c>
    </row>
    <row r="7" spans="1:15" ht="60" x14ac:dyDescent="0.25">
      <c r="A7" s="53">
        <v>1</v>
      </c>
      <c r="B7" s="35">
        <v>2</v>
      </c>
      <c r="C7" s="34">
        <v>141</v>
      </c>
      <c r="D7" s="8" t="s">
        <v>7</v>
      </c>
      <c r="E7" s="46">
        <v>11332</v>
      </c>
      <c r="F7" s="9" t="s">
        <v>8</v>
      </c>
      <c r="G7" s="18">
        <v>498520.78</v>
      </c>
      <c r="H7" s="18">
        <v>0</v>
      </c>
      <c r="I7" s="19">
        <f>SUM(G7:H7)</f>
        <v>498520.78</v>
      </c>
      <c r="J7" s="32">
        <v>40000000</v>
      </c>
      <c r="K7" s="39" t="s">
        <v>106</v>
      </c>
      <c r="M7" s="97" t="s">
        <v>135</v>
      </c>
      <c r="N7" s="98" t="s">
        <v>136</v>
      </c>
      <c r="O7" s="99">
        <v>40000000</v>
      </c>
    </row>
    <row r="8" spans="1:15" ht="53.25" customHeight="1" x14ac:dyDescent="0.25">
      <c r="A8" s="51">
        <v>2</v>
      </c>
      <c r="B8" s="35">
        <v>2</v>
      </c>
      <c r="C8" s="34">
        <v>173</v>
      </c>
      <c r="D8" s="8" t="s">
        <v>103</v>
      </c>
      <c r="E8" s="46" t="s">
        <v>104</v>
      </c>
      <c r="F8" s="17" t="s">
        <v>28</v>
      </c>
      <c r="G8" s="18">
        <v>298248.19</v>
      </c>
      <c r="H8" s="23">
        <v>0</v>
      </c>
      <c r="I8" s="29">
        <f>SUM(G8:H8)</f>
        <v>298248.19</v>
      </c>
      <c r="J8" s="33">
        <v>2000000</v>
      </c>
      <c r="K8" s="37" t="s">
        <v>119</v>
      </c>
      <c r="M8" s="97" t="s">
        <v>137</v>
      </c>
      <c r="N8" s="98" t="s">
        <v>138</v>
      </c>
      <c r="O8" s="99">
        <v>2000000</v>
      </c>
    </row>
    <row r="9" spans="1:15" ht="27.75" customHeight="1" x14ac:dyDescent="0.25">
      <c r="A9" s="53">
        <v>3</v>
      </c>
      <c r="B9" s="84" t="s">
        <v>134</v>
      </c>
      <c r="C9" s="84" t="s">
        <v>134</v>
      </c>
      <c r="D9" s="8" t="s">
        <v>9</v>
      </c>
      <c r="E9" s="46">
        <v>108647</v>
      </c>
      <c r="F9" s="9" t="s">
        <v>10</v>
      </c>
      <c r="G9" s="18">
        <v>0</v>
      </c>
      <c r="H9" s="18">
        <v>0</v>
      </c>
      <c r="I9" s="19">
        <f t="shared" ref="I9:I54" si="0">SUM(G9:H9)</f>
        <v>0</v>
      </c>
      <c r="J9" s="18">
        <v>0</v>
      </c>
      <c r="K9" s="78" t="s">
        <v>107</v>
      </c>
    </row>
    <row r="10" spans="1:15" ht="33.75" x14ac:dyDescent="0.25">
      <c r="A10" s="51">
        <v>4</v>
      </c>
      <c r="B10" s="83"/>
      <c r="C10" s="83"/>
      <c r="D10" s="8" t="s">
        <v>11</v>
      </c>
      <c r="E10" s="46">
        <v>108686</v>
      </c>
      <c r="F10" s="9" t="s">
        <v>10</v>
      </c>
      <c r="G10" s="18">
        <v>9304.83</v>
      </c>
      <c r="H10" s="18">
        <v>0</v>
      </c>
      <c r="I10" s="19">
        <f t="shared" si="0"/>
        <v>9304.83</v>
      </c>
      <c r="J10" s="18">
        <v>0</v>
      </c>
      <c r="K10" s="79"/>
    </row>
    <row r="11" spans="1:15" ht="56.25" x14ac:dyDescent="0.25">
      <c r="A11" s="53">
        <v>5</v>
      </c>
      <c r="B11" s="59" t="s">
        <v>134</v>
      </c>
      <c r="C11" s="59" t="s">
        <v>134</v>
      </c>
      <c r="D11" s="8" t="s">
        <v>66</v>
      </c>
      <c r="E11" s="46" t="s">
        <v>67</v>
      </c>
      <c r="F11" s="9" t="s">
        <v>68</v>
      </c>
      <c r="G11" s="18">
        <v>63095513.799999997</v>
      </c>
      <c r="H11" s="23">
        <v>0</v>
      </c>
      <c r="I11" s="29">
        <f>SUM(G11:H11)</f>
        <v>63095513.799999997</v>
      </c>
      <c r="J11" s="18">
        <v>0</v>
      </c>
      <c r="K11" s="37" t="s">
        <v>130</v>
      </c>
    </row>
    <row r="12" spans="1:15" x14ac:dyDescent="0.25">
      <c r="A12" s="100" t="s">
        <v>12</v>
      </c>
      <c r="B12" s="101"/>
      <c r="C12" s="101"/>
      <c r="G12" s="21"/>
      <c r="H12" s="21"/>
      <c r="I12" s="22"/>
      <c r="J12" s="102"/>
    </row>
    <row r="13" spans="1:15" ht="39.75" customHeight="1" x14ac:dyDescent="0.25">
      <c r="A13" s="51">
        <v>6</v>
      </c>
      <c r="B13" s="35">
        <v>3</v>
      </c>
      <c r="C13" s="34">
        <v>112</v>
      </c>
      <c r="D13" s="8" t="s">
        <v>96</v>
      </c>
      <c r="E13" s="10" t="s">
        <v>97</v>
      </c>
      <c r="F13" s="11" t="s">
        <v>28</v>
      </c>
      <c r="G13" s="18">
        <v>42158218.579999998</v>
      </c>
      <c r="H13" s="18">
        <v>0</v>
      </c>
      <c r="I13" s="29">
        <f t="shared" ref="I13:I21" si="1">SUM(G13:H13)</f>
        <v>42158218.579999998</v>
      </c>
      <c r="J13" s="18">
        <v>0</v>
      </c>
      <c r="K13" s="37" t="s">
        <v>107</v>
      </c>
    </row>
    <row r="14" spans="1:15" ht="40.5" customHeight="1" x14ac:dyDescent="0.25">
      <c r="A14" s="51">
        <v>7</v>
      </c>
      <c r="B14" s="35">
        <v>3</v>
      </c>
      <c r="C14" s="34">
        <v>119</v>
      </c>
      <c r="D14" s="8" t="s">
        <v>101</v>
      </c>
      <c r="E14" s="10" t="s">
        <v>102</v>
      </c>
      <c r="F14" s="16" t="s">
        <v>85</v>
      </c>
      <c r="G14" s="30">
        <v>0</v>
      </c>
      <c r="H14" s="18">
        <v>30374405.030000001</v>
      </c>
      <c r="I14" s="29">
        <f t="shared" si="1"/>
        <v>30374405.030000001</v>
      </c>
      <c r="J14" s="18">
        <v>0</v>
      </c>
      <c r="K14" s="37" t="s">
        <v>107</v>
      </c>
    </row>
    <row r="15" spans="1:15" ht="28.5" customHeight="1" x14ac:dyDescent="0.25">
      <c r="A15" s="51">
        <v>8</v>
      </c>
      <c r="B15" s="35">
        <v>3</v>
      </c>
      <c r="C15" s="34">
        <v>120</v>
      </c>
      <c r="D15" s="8" t="s">
        <v>82</v>
      </c>
      <c r="E15" s="10" t="s">
        <v>83</v>
      </c>
      <c r="F15" s="47" t="s">
        <v>21</v>
      </c>
      <c r="G15" s="23">
        <v>0</v>
      </c>
      <c r="H15" s="18">
        <v>130933684.58</v>
      </c>
      <c r="I15" s="29">
        <f t="shared" si="1"/>
        <v>130933684.58</v>
      </c>
      <c r="J15" s="18">
        <v>0</v>
      </c>
      <c r="K15" s="37" t="s">
        <v>107</v>
      </c>
    </row>
    <row r="16" spans="1:15" ht="39" customHeight="1" x14ac:dyDescent="0.25">
      <c r="A16" s="51">
        <v>9</v>
      </c>
      <c r="B16" s="35">
        <v>3</v>
      </c>
      <c r="C16" s="34">
        <v>751</v>
      </c>
      <c r="D16" s="8" t="s">
        <v>88</v>
      </c>
      <c r="E16" s="46">
        <v>2407</v>
      </c>
      <c r="F16" s="7" t="s">
        <v>89</v>
      </c>
      <c r="G16" s="23">
        <v>0</v>
      </c>
      <c r="H16" s="18">
        <v>6039660.6600000001</v>
      </c>
      <c r="I16" s="29">
        <f t="shared" si="1"/>
        <v>6039660.6600000001</v>
      </c>
      <c r="J16" s="18">
        <v>0</v>
      </c>
      <c r="K16" s="37" t="s">
        <v>107</v>
      </c>
    </row>
    <row r="17" spans="1:14" ht="39.75" customHeight="1" x14ac:dyDescent="0.25">
      <c r="A17" s="51">
        <v>10</v>
      </c>
      <c r="B17" s="35">
        <v>3</v>
      </c>
      <c r="C17" s="34">
        <v>754</v>
      </c>
      <c r="D17" s="8" t="s">
        <v>13</v>
      </c>
      <c r="E17" s="10" t="s">
        <v>14</v>
      </c>
      <c r="F17" s="11" t="s">
        <v>15</v>
      </c>
      <c r="G17" s="18">
        <v>0</v>
      </c>
      <c r="H17" s="18">
        <v>381938.26</v>
      </c>
      <c r="I17" s="19">
        <f t="shared" si="1"/>
        <v>381938.26</v>
      </c>
      <c r="J17" s="18">
        <v>0</v>
      </c>
      <c r="K17" s="37" t="s">
        <v>107</v>
      </c>
    </row>
    <row r="18" spans="1:14" ht="35.25" customHeight="1" x14ac:dyDescent="0.25">
      <c r="A18" s="51">
        <v>11</v>
      </c>
      <c r="B18" s="35">
        <v>3</v>
      </c>
      <c r="C18" s="34">
        <v>755</v>
      </c>
      <c r="D18" s="8" t="s">
        <v>90</v>
      </c>
      <c r="E18" s="46">
        <v>3087</v>
      </c>
      <c r="F18" s="9" t="s">
        <v>91</v>
      </c>
      <c r="G18" s="23">
        <v>0</v>
      </c>
      <c r="H18" s="18">
        <v>545954362.91999996</v>
      </c>
      <c r="I18" s="29">
        <f t="shared" si="1"/>
        <v>545954362.91999996</v>
      </c>
      <c r="J18" s="18">
        <v>0</v>
      </c>
      <c r="K18" s="37" t="s">
        <v>107</v>
      </c>
    </row>
    <row r="19" spans="1:14" ht="33.75" x14ac:dyDescent="0.25">
      <c r="A19" s="51">
        <v>12</v>
      </c>
      <c r="B19" s="35">
        <v>3</v>
      </c>
      <c r="C19" s="34">
        <v>760</v>
      </c>
      <c r="D19" s="8" t="s">
        <v>92</v>
      </c>
      <c r="E19" s="46" t="s">
        <v>93</v>
      </c>
      <c r="F19" s="9" t="s">
        <v>28</v>
      </c>
      <c r="G19" s="23">
        <v>0</v>
      </c>
      <c r="H19" s="18">
        <v>51139885.030000001</v>
      </c>
      <c r="I19" s="29">
        <f t="shared" si="1"/>
        <v>51139885.030000001</v>
      </c>
      <c r="J19" s="18">
        <v>0</v>
      </c>
      <c r="K19" s="37" t="s">
        <v>107</v>
      </c>
    </row>
    <row r="20" spans="1:14" ht="28.5" customHeight="1" x14ac:dyDescent="0.25">
      <c r="A20" s="51">
        <v>13</v>
      </c>
      <c r="B20" s="59" t="s">
        <v>134</v>
      </c>
      <c r="C20" s="59" t="s">
        <v>134</v>
      </c>
      <c r="D20" s="8" t="s">
        <v>84</v>
      </c>
      <c r="E20" s="9">
        <v>751607</v>
      </c>
      <c r="F20" s="11" t="s">
        <v>85</v>
      </c>
      <c r="G20" s="23">
        <v>0</v>
      </c>
      <c r="H20" s="18">
        <v>250452644.78999999</v>
      </c>
      <c r="I20" s="29">
        <f t="shared" si="1"/>
        <v>250452644.78999999</v>
      </c>
      <c r="J20" s="18">
        <v>0</v>
      </c>
      <c r="K20" s="37" t="s">
        <v>131</v>
      </c>
    </row>
    <row r="21" spans="1:14" ht="28.5" customHeight="1" x14ac:dyDescent="0.25">
      <c r="A21" s="51">
        <v>14</v>
      </c>
      <c r="B21" s="59" t="s">
        <v>134</v>
      </c>
      <c r="C21" s="59" t="s">
        <v>134</v>
      </c>
      <c r="D21" s="8" t="s">
        <v>86</v>
      </c>
      <c r="E21" s="9" t="s">
        <v>87</v>
      </c>
      <c r="F21" s="11" t="s">
        <v>28</v>
      </c>
      <c r="G21" s="23">
        <v>0</v>
      </c>
      <c r="H21" s="18">
        <v>59956721.799999997</v>
      </c>
      <c r="I21" s="29">
        <f t="shared" si="1"/>
        <v>59956721.799999997</v>
      </c>
      <c r="J21" s="18">
        <v>0</v>
      </c>
      <c r="K21" s="37" t="s">
        <v>131</v>
      </c>
    </row>
    <row r="22" spans="1:14" x14ac:dyDescent="0.25">
      <c r="A22" s="52" t="s">
        <v>16</v>
      </c>
      <c r="B22" s="101"/>
      <c r="C22" s="101"/>
      <c r="G22" s="21"/>
      <c r="H22" s="21"/>
      <c r="I22" s="22"/>
      <c r="J22" s="102"/>
    </row>
    <row r="23" spans="1:14" ht="33.75" x14ac:dyDescent="0.25">
      <c r="A23" s="51">
        <v>15</v>
      </c>
      <c r="B23" s="35">
        <v>4</v>
      </c>
      <c r="C23" s="34">
        <v>0</v>
      </c>
      <c r="D23" s="8" t="s">
        <v>94</v>
      </c>
      <c r="E23" s="7" t="s">
        <v>95</v>
      </c>
      <c r="F23" s="9" t="s">
        <v>28</v>
      </c>
      <c r="G23" s="23">
        <v>0</v>
      </c>
      <c r="H23" s="18">
        <v>5617636.21</v>
      </c>
      <c r="I23" s="29">
        <f>SUM(G23:H23)</f>
        <v>5617636.21</v>
      </c>
      <c r="J23" s="18">
        <v>0</v>
      </c>
      <c r="K23" s="37" t="s">
        <v>117</v>
      </c>
    </row>
    <row r="24" spans="1:14" ht="42.75" customHeight="1" x14ac:dyDescent="0.25">
      <c r="A24" s="53">
        <v>16</v>
      </c>
      <c r="B24" s="35">
        <v>4</v>
      </c>
      <c r="C24" s="34">
        <v>44</v>
      </c>
      <c r="D24" s="8" t="s">
        <v>19</v>
      </c>
      <c r="E24" s="10" t="s">
        <v>20</v>
      </c>
      <c r="F24" s="11" t="s">
        <v>21</v>
      </c>
      <c r="G24" s="18">
        <v>4630576.76</v>
      </c>
      <c r="H24" s="23">
        <v>0</v>
      </c>
      <c r="I24" s="19">
        <f>SUM(G24:H24)</f>
        <v>4630576.76</v>
      </c>
      <c r="J24" s="18">
        <v>0</v>
      </c>
      <c r="K24" s="37" t="s">
        <v>107</v>
      </c>
    </row>
    <row r="25" spans="1:14" ht="51.75" customHeight="1" x14ac:dyDescent="0.25">
      <c r="A25" s="51">
        <v>17</v>
      </c>
      <c r="B25" s="35">
        <v>4</v>
      </c>
      <c r="C25" s="34">
        <v>85</v>
      </c>
      <c r="D25" s="8" t="s">
        <v>17</v>
      </c>
      <c r="E25" s="10">
        <v>100322445</v>
      </c>
      <c r="F25" s="11" t="s">
        <v>18</v>
      </c>
      <c r="G25" s="18">
        <v>67400.070000000007</v>
      </c>
      <c r="H25" s="23">
        <v>0</v>
      </c>
      <c r="I25" s="19">
        <f t="shared" si="0"/>
        <v>67400.070000000007</v>
      </c>
      <c r="J25" s="18">
        <v>0</v>
      </c>
      <c r="K25" s="37" t="s">
        <v>107</v>
      </c>
    </row>
    <row r="26" spans="1:14" ht="45.75" customHeight="1" x14ac:dyDescent="0.25">
      <c r="A26" s="53">
        <v>18</v>
      </c>
      <c r="B26" s="35">
        <v>4</v>
      </c>
      <c r="C26" s="34">
        <v>103</v>
      </c>
      <c r="D26" s="8" t="s">
        <v>22</v>
      </c>
      <c r="E26" s="10">
        <v>1367</v>
      </c>
      <c r="F26" s="11" t="s">
        <v>23</v>
      </c>
      <c r="G26" s="18">
        <v>133781887.56</v>
      </c>
      <c r="H26" s="23">
        <v>0</v>
      </c>
      <c r="I26" s="19">
        <f t="shared" si="0"/>
        <v>133781887.56</v>
      </c>
      <c r="J26" s="18">
        <v>0</v>
      </c>
      <c r="K26" s="37" t="s">
        <v>107</v>
      </c>
    </row>
    <row r="27" spans="1:14" ht="45" x14ac:dyDescent="0.25">
      <c r="A27" s="51">
        <v>19</v>
      </c>
      <c r="B27" s="35">
        <v>4</v>
      </c>
      <c r="C27" s="34">
        <v>105</v>
      </c>
      <c r="D27" s="8" t="s">
        <v>24</v>
      </c>
      <c r="E27" s="46">
        <v>100322213</v>
      </c>
      <c r="F27" s="11" t="s">
        <v>18</v>
      </c>
      <c r="G27" s="18">
        <v>12546674.26</v>
      </c>
      <c r="H27" s="23">
        <v>0</v>
      </c>
      <c r="I27" s="19">
        <f t="shared" si="0"/>
        <v>12546674.26</v>
      </c>
      <c r="J27" s="18">
        <v>0</v>
      </c>
      <c r="K27" s="37" t="s">
        <v>107</v>
      </c>
    </row>
    <row r="28" spans="1:14" x14ac:dyDescent="0.25">
      <c r="A28" s="52" t="s">
        <v>25</v>
      </c>
      <c r="B28" s="103"/>
      <c r="C28" s="103"/>
      <c r="D28" s="12"/>
      <c r="E28" s="13"/>
      <c r="F28" s="14"/>
      <c r="G28" s="21"/>
      <c r="H28" s="21"/>
      <c r="I28" s="22"/>
      <c r="J28" s="25"/>
    </row>
    <row r="29" spans="1:14" ht="120" x14ac:dyDescent="0.25">
      <c r="A29" s="51">
        <v>20</v>
      </c>
      <c r="B29" s="35">
        <v>5</v>
      </c>
      <c r="C29" s="34">
        <v>17</v>
      </c>
      <c r="D29" s="8" t="s">
        <v>26</v>
      </c>
      <c r="E29" s="10" t="s">
        <v>27</v>
      </c>
      <c r="F29" s="11" t="s">
        <v>28</v>
      </c>
      <c r="G29" s="18">
        <v>176429862.62</v>
      </c>
      <c r="H29" s="23">
        <v>0</v>
      </c>
      <c r="I29" s="19">
        <f t="shared" si="0"/>
        <v>176429862.62</v>
      </c>
      <c r="J29" s="50">
        <v>53740944</v>
      </c>
      <c r="K29" s="40" t="s">
        <v>127</v>
      </c>
      <c r="N29" s="93" t="s">
        <v>177</v>
      </c>
    </row>
    <row r="30" spans="1:14" x14ac:dyDescent="0.25">
      <c r="A30" s="52" t="s">
        <v>29</v>
      </c>
      <c r="B30" s="101"/>
      <c r="C30" s="101"/>
      <c r="G30" s="21"/>
      <c r="H30" s="21"/>
      <c r="I30" s="22"/>
      <c r="J30" s="102"/>
    </row>
    <row r="31" spans="1:14" ht="43.5" customHeight="1" x14ac:dyDescent="0.25">
      <c r="A31" s="51">
        <v>21</v>
      </c>
      <c r="B31" s="35">
        <v>6</v>
      </c>
      <c r="C31" s="34">
        <v>125</v>
      </c>
      <c r="D31" s="8" t="s">
        <v>30</v>
      </c>
      <c r="E31" s="10">
        <v>2181</v>
      </c>
      <c r="F31" s="11" t="s">
        <v>31</v>
      </c>
      <c r="G31" s="23">
        <v>0</v>
      </c>
      <c r="H31" s="26">
        <v>11678196.619999999</v>
      </c>
      <c r="I31" s="19">
        <f t="shared" si="0"/>
        <v>11678196.619999999</v>
      </c>
      <c r="J31" s="18">
        <v>0</v>
      </c>
      <c r="K31" s="37" t="s">
        <v>107</v>
      </c>
    </row>
    <row r="32" spans="1:14" ht="41.25" customHeight="1" x14ac:dyDescent="0.25">
      <c r="A32" s="51">
        <v>22</v>
      </c>
      <c r="B32" s="35">
        <v>6</v>
      </c>
      <c r="C32" s="34">
        <v>126</v>
      </c>
      <c r="D32" s="8" t="s">
        <v>32</v>
      </c>
      <c r="E32" s="10">
        <v>2134</v>
      </c>
      <c r="F32" s="11" t="s">
        <v>31</v>
      </c>
      <c r="G32" s="23">
        <v>0</v>
      </c>
      <c r="H32" s="26">
        <v>23659292.940000001</v>
      </c>
      <c r="I32" s="19">
        <f t="shared" si="0"/>
        <v>23659292.940000001</v>
      </c>
      <c r="J32" s="18">
        <v>0</v>
      </c>
      <c r="K32" s="37" t="s">
        <v>107</v>
      </c>
    </row>
    <row r="33" spans="1:14" x14ac:dyDescent="0.25">
      <c r="A33" s="52" t="s">
        <v>33</v>
      </c>
      <c r="B33" s="101"/>
      <c r="C33" s="101"/>
      <c r="G33" s="21"/>
      <c r="H33" s="21"/>
      <c r="I33" s="22"/>
      <c r="J33" s="102"/>
    </row>
    <row r="34" spans="1:14" ht="36" customHeight="1" x14ac:dyDescent="0.25">
      <c r="A34" s="51">
        <v>23</v>
      </c>
      <c r="B34" s="35">
        <v>7</v>
      </c>
      <c r="C34" s="34">
        <v>31</v>
      </c>
      <c r="D34" s="8" t="s">
        <v>34</v>
      </c>
      <c r="E34" s="10">
        <v>833</v>
      </c>
      <c r="F34" s="11" t="s">
        <v>35</v>
      </c>
      <c r="G34" s="18">
        <v>239018973.66999999</v>
      </c>
      <c r="H34" s="23">
        <v>0</v>
      </c>
      <c r="I34" s="19">
        <f t="shared" si="0"/>
        <v>239018973.66999999</v>
      </c>
      <c r="J34" s="18">
        <v>0</v>
      </c>
      <c r="K34" s="37" t="s">
        <v>107</v>
      </c>
    </row>
    <row r="35" spans="1:14" ht="30" x14ac:dyDescent="0.25">
      <c r="A35" s="51">
        <v>24</v>
      </c>
      <c r="B35" s="35">
        <v>7</v>
      </c>
      <c r="C35" s="34">
        <v>95</v>
      </c>
      <c r="D35" s="8" t="s">
        <v>36</v>
      </c>
      <c r="E35" s="46">
        <v>18306</v>
      </c>
      <c r="F35" s="11" t="s">
        <v>15</v>
      </c>
      <c r="G35" s="18">
        <v>19634157.949999999</v>
      </c>
      <c r="H35" s="23">
        <v>0</v>
      </c>
      <c r="I35" s="19">
        <f t="shared" si="0"/>
        <v>19634157.949999999</v>
      </c>
      <c r="J35" s="32">
        <v>21500000</v>
      </c>
      <c r="K35" s="41" t="s">
        <v>115</v>
      </c>
      <c r="L35" s="97" t="s">
        <v>139</v>
      </c>
      <c r="M35" s="97" t="s">
        <v>115</v>
      </c>
      <c r="N35" s="99">
        <v>21500000</v>
      </c>
    </row>
    <row r="36" spans="1:14" x14ac:dyDescent="0.25">
      <c r="A36" s="52" t="s">
        <v>37</v>
      </c>
      <c r="B36" s="101"/>
      <c r="C36" s="101"/>
      <c r="G36" s="21"/>
      <c r="H36" s="21"/>
      <c r="I36" s="22"/>
      <c r="J36" s="102"/>
    </row>
    <row r="37" spans="1:14" ht="31.5" customHeight="1" x14ac:dyDescent="0.25">
      <c r="A37" s="51">
        <v>25</v>
      </c>
      <c r="B37" s="35">
        <v>8</v>
      </c>
      <c r="C37" s="34">
        <v>34</v>
      </c>
      <c r="D37" s="8" t="s">
        <v>41</v>
      </c>
      <c r="E37" s="10">
        <v>100321975</v>
      </c>
      <c r="F37" s="11" t="s">
        <v>18</v>
      </c>
      <c r="G37" s="20">
        <v>59368513.82</v>
      </c>
      <c r="H37" s="24">
        <v>0</v>
      </c>
      <c r="I37" s="19">
        <f t="shared" si="0"/>
        <v>59368513.82</v>
      </c>
      <c r="J37" s="18">
        <v>0</v>
      </c>
      <c r="K37" s="37" t="s">
        <v>107</v>
      </c>
    </row>
    <row r="38" spans="1:14" ht="35.25" customHeight="1" x14ac:dyDescent="0.25">
      <c r="A38" s="51">
        <v>26</v>
      </c>
      <c r="B38" s="35">
        <v>8</v>
      </c>
      <c r="C38" s="34">
        <v>35</v>
      </c>
      <c r="D38" s="8" t="s">
        <v>38</v>
      </c>
      <c r="E38" s="10" t="s">
        <v>39</v>
      </c>
      <c r="F38" s="11" t="s">
        <v>40</v>
      </c>
      <c r="G38" s="18">
        <v>15992470.529999999</v>
      </c>
      <c r="H38" s="23">
        <v>0</v>
      </c>
      <c r="I38" s="19">
        <f>SUM(G38:H38)</f>
        <v>15992470.529999999</v>
      </c>
      <c r="J38" s="18">
        <v>0</v>
      </c>
      <c r="K38" s="37" t="s">
        <v>107</v>
      </c>
    </row>
    <row r="39" spans="1:14" ht="28.5" customHeight="1" x14ac:dyDescent="0.25">
      <c r="A39" s="51">
        <v>27</v>
      </c>
      <c r="B39" s="35">
        <v>8</v>
      </c>
      <c r="C39" s="34">
        <v>37</v>
      </c>
      <c r="D39" s="8" t="s">
        <v>42</v>
      </c>
      <c r="E39" s="10">
        <v>19087</v>
      </c>
      <c r="F39" s="11" t="s">
        <v>15</v>
      </c>
      <c r="G39" s="18">
        <v>1176745.5</v>
      </c>
      <c r="H39" s="23">
        <v>0</v>
      </c>
      <c r="I39" s="19">
        <f t="shared" si="0"/>
        <v>1176745.5</v>
      </c>
      <c r="J39" s="18">
        <v>0</v>
      </c>
      <c r="K39" s="37" t="s">
        <v>107</v>
      </c>
    </row>
    <row r="40" spans="1:14" ht="51" customHeight="1" x14ac:dyDescent="0.25">
      <c r="A40" s="51">
        <v>17</v>
      </c>
      <c r="B40" s="35">
        <v>8</v>
      </c>
      <c r="C40" s="34">
        <v>102</v>
      </c>
      <c r="D40" s="8" t="s">
        <v>43</v>
      </c>
      <c r="E40" s="46">
        <v>9830</v>
      </c>
      <c r="F40" s="7" t="s">
        <v>21</v>
      </c>
      <c r="G40" s="18">
        <v>0</v>
      </c>
      <c r="H40" s="23">
        <v>0</v>
      </c>
      <c r="I40" s="19">
        <f t="shared" si="0"/>
        <v>0</v>
      </c>
      <c r="J40" s="18">
        <v>0</v>
      </c>
      <c r="K40" s="37" t="s">
        <v>107</v>
      </c>
    </row>
    <row r="41" spans="1:14" ht="40.5" customHeight="1" x14ac:dyDescent="0.25">
      <c r="A41" s="51">
        <v>28</v>
      </c>
      <c r="B41" s="35">
        <v>8</v>
      </c>
      <c r="C41" s="34">
        <v>761</v>
      </c>
      <c r="D41" s="8" t="s">
        <v>44</v>
      </c>
      <c r="E41" s="46" t="s">
        <v>45</v>
      </c>
      <c r="F41" s="7" t="s">
        <v>46</v>
      </c>
      <c r="G41" s="18">
        <v>0</v>
      </c>
      <c r="H41" s="23">
        <v>0</v>
      </c>
      <c r="I41" s="19">
        <f t="shared" si="0"/>
        <v>0</v>
      </c>
      <c r="J41" s="18">
        <v>0</v>
      </c>
      <c r="K41" s="37" t="s">
        <v>107</v>
      </c>
    </row>
    <row r="42" spans="1:14" x14ac:dyDescent="0.25">
      <c r="A42" s="52" t="s">
        <v>47</v>
      </c>
      <c r="B42" s="101"/>
      <c r="C42" s="101"/>
      <c r="G42" s="18"/>
      <c r="H42" s="27"/>
      <c r="I42" s="28"/>
      <c r="J42" s="102"/>
    </row>
    <row r="43" spans="1:14" ht="20.25" customHeight="1" x14ac:dyDescent="0.25">
      <c r="A43" s="64">
        <v>29</v>
      </c>
      <c r="B43" s="82">
        <v>9</v>
      </c>
      <c r="C43" s="80">
        <v>38</v>
      </c>
      <c r="D43" s="65" t="s">
        <v>48</v>
      </c>
      <c r="E43" s="68">
        <v>473660</v>
      </c>
      <c r="F43" s="71" t="s">
        <v>46</v>
      </c>
      <c r="G43" s="60">
        <v>205993476.59</v>
      </c>
      <c r="H43" s="60">
        <v>206528336.47999999</v>
      </c>
      <c r="I43" s="62">
        <f t="shared" si="0"/>
        <v>412521813.06999999</v>
      </c>
      <c r="J43" s="87">
        <v>195942599</v>
      </c>
      <c r="K43" s="75" t="s">
        <v>108</v>
      </c>
    </row>
    <row r="44" spans="1:14" ht="17.25" customHeight="1" x14ac:dyDescent="0.25">
      <c r="A44" s="64"/>
      <c r="B44" s="85"/>
      <c r="C44" s="86"/>
      <c r="D44" s="66"/>
      <c r="E44" s="69"/>
      <c r="F44" s="72"/>
      <c r="G44" s="74"/>
      <c r="H44" s="74"/>
      <c r="I44" s="88"/>
      <c r="J44" s="87"/>
      <c r="K44" s="75"/>
      <c r="L44" s="97" t="s">
        <v>140</v>
      </c>
      <c r="M44" s="97" t="s">
        <v>108</v>
      </c>
      <c r="N44" s="99">
        <v>195942599</v>
      </c>
    </row>
    <row r="45" spans="1:14" ht="17.25" customHeight="1" x14ac:dyDescent="0.25">
      <c r="A45" s="64"/>
      <c r="B45" s="83"/>
      <c r="C45" s="81"/>
      <c r="D45" s="67"/>
      <c r="E45" s="70"/>
      <c r="F45" s="73"/>
      <c r="G45" s="61"/>
      <c r="H45" s="61"/>
      <c r="I45" s="63"/>
      <c r="J45" s="87"/>
      <c r="K45" s="75"/>
    </row>
    <row r="46" spans="1:14" ht="36" customHeight="1" x14ac:dyDescent="0.25">
      <c r="A46" s="51">
        <v>30</v>
      </c>
      <c r="B46" s="35">
        <v>9</v>
      </c>
      <c r="C46" s="34">
        <v>39</v>
      </c>
      <c r="D46" s="8" t="s">
        <v>51</v>
      </c>
      <c r="E46" s="10" t="s">
        <v>52</v>
      </c>
      <c r="F46" s="11" t="s">
        <v>15</v>
      </c>
      <c r="G46" s="18">
        <v>9800</v>
      </c>
      <c r="H46" s="23">
        <v>0</v>
      </c>
      <c r="I46" s="19">
        <f>SUM(G46:H46)</f>
        <v>9800</v>
      </c>
      <c r="J46" s="18">
        <v>0</v>
      </c>
      <c r="K46" s="37" t="s">
        <v>107</v>
      </c>
    </row>
    <row r="47" spans="1:14" ht="56.25" customHeight="1" x14ac:dyDescent="0.25">
      <c r="A47" s="51">
        <v>31</v>
      </c>
      <c r="B47" s="35">
        <v>9</v>
      </c>
      <c r="C47" s="34">
        <v>93</v>
      </c>
      <c r="D47" s="8" t="s">
        <v>49</v>
      </c>
      <c r="E47" s="10" t="s">
        <v>50</v>
      </c>
      <c r="F47" s="11" t="s">
        <v>15</v>
      </c>
      <c r="G47" s="18">
        <v>0</v>
      </c>
      <c r="H47" s="18">
        <v>4416907</v>
      </c>
      <c r="I47" s="19">
        <f t="shared" si="0"/>
        <v>4416907</v>
      </c>
      <c r="J47" s="18">
        <v>0</v>
      </c>
      <c r="K47" s="37" t="s">
        <v>107</v>
      </c>
    </row>
    <row r="48" spans="1:14" ht="52.5" customHeight="1" x14ac:dyDescent="0.25">
      <c r="A48" s="51">
        <v>32</v>
      </c>
      <c r="B48" s="35">
        <v>9</v>
      </c>
      <c r="C48" s="34">
        <v>190</v>
      </c>
      <c r="D48" s="8" t="s">
        <v>53</v>
      </c>
      <c r="E48" s="10">
        <v>23642</v>
      </c>
      <c r="F48" s="11" t="s">
        <v>15</v>
      </c>
      <c r="G48" s="18">
        <v>0</v>
      </c>
      <c r="H48" s="23">
        <v>0</v>
      </c>
      <c r="I48" s="19">
        <f t="shared" si="0"/>
        <v>0</v>
      </c>
      <c r="J48" s="32">
        <v>10000000</v>
      </c>
      <c r="K48" s="41" t="s">
        <v>109</v>
      </c>
      <c r="L48" s="97" t="s">
        <v>141</v>
      </c>
      <c r="M48" s="97" t="s">
        <v>109</v>
      </c>
      <c r="N48" s="99">
        <v>10000000</v>
      </c>
    </row>
    <row r="49" spans="1:18" x14ac:dyDescent="0.25">
      <c r="A49" s="52" t="s">
        <v>54</v>
      </c>
      <c r="B49" s="101"/>
      <c r="C49" s="101"/>
      <c r="G49" s="21"/>
      <c r="H49" s="21"/>
      <c r="I49" s="19"/>
      <c r="J49" s="102"/>
    </row>
    <row r="50" spans="1:18" ht="40.5" customHeight="1" x14ac:dyDescent="0.25">
      <c r="A50" s="51">
        <v>33</v>
      </c>
      <c r="B50" s="35">
        <v>10</v>
      </c>
      <c r="C50" s="34">
        <v>25</v>
      </c>
      <c r="D50" s="8" t="s">
        <v>56</v>
      </c>
      <c r="E50" s="10" t="s">
        <v>57</v>
      </c>
      <c r="F50" s="11" t="s">
        <v>46</v>
      </c>
      <c r="G50" s="18">
        <v>2215971.5299999998</v>
      </c>
      <c r="H50" s="23">
        <v>0</v>
      </c>
      <c r="I50" s="19">
        <f>SUM(G50:H50)</f>
        <v>2215971.5299999998</v>
      </c>
      <c r="J50" s="33">
        <v>950100</v>
      </c>
      <c r="K50" s="41" t="s">
        <v>110</v>
      </c>
      <c r="L50" s="97" t="s">
        <v>142</v>
      </c>
      <c r="M50" s="97" t="s">
        <v>110</v>
      </c>
      <c r="N50" s="99">
        <v>950100</v>
      </c>
    </row>
    <row r="51" spans="1:18" ht="45" x14ac:dyDescent="0.25">
      <c r="A51" s="51">
        <v>34</v>
      </c>
      <c r="B51" s="35">
        <v>10</v>
      </c>
      <c r="C51" s="34">
        <v>43</v>
      </c>
      <c r="D51" s="8" t="s">
        <v>58</v>
      </c>
      <c r="E51" s="10">
        <v>785675</v>
      </c>
      <c r="F51" s="11" t="s">
        <v>59</v>
      </c>
      <c r="G51" s="18">
        <v>9194636.3300000001</v>
      </c>
      <c r="H51" s="23">
        <v>0</v>
      </c>
      <c r="I51" s="19">
        <f>SUM(G51:H51)</f>
        <v>9194636.3300000001</v>
      </c>
      <c r="J51" s="33">
        <v>25245600</v>
      </c>
      <c r="K51" s="41" t="s">
        <v>111</v>
      </c>
      <c r="L51" s="97" t="s">
        <v>143</v>
      </c>
      <c r="M51" s="97" t="s">
        <v>111</v>
      </c>
      <c r="N51" s="99">
        <v>25245600</v>
      </c>
    </row>
    <row r="52" spans="1:18" ht="31.5" customHeight="1" x14ac:dyDescent="0.25">
      <c r="A52" s="51">
        <v>35</v>
      </c>
      <c r="B52" s="35">
        <v>10</v>
      </c>
      <c r="C52" s="34">
        <v>130</v>
      </c>
      <c r="D52" s="8" t="s">
        <v>55</v>
      </c>
      <c r="E52" s="10">
        <v>283101</v>
      </c>
      <c r="F52" s="11" t="s">
        <v>46</v>
      </c>
      <c r="G52" s="18">
        <v>1217362.72</v>
      </c>
      <c r="H52" s="23">
        <v>0</v>
      </c>
      <c r="I52" s="19">
        <f t="shared" si="0"/>
        <v>1217362.72</v>
      </c>
      <c r="J52" s="18">
        <v>0</v>
      </c>
      <c r="K52" s="37" t="s">
        <v>107</v>
      </c>
    </row>
    <row r="53" spans="1:18" ht="45" x14ac:dyDescent="0.25">
      <c r="A53" s="51">
        <v>36</v>
      </c>
      <c r="B53" s="35">
        <v>10</v>
      </c>
      <c r="C53" s="34">
        <v>131</v>
      </c>
      <c r="D53" s="8" t="s">
        <v>60</v>
      </c>
      <c r="E53" s="10" t="s">
        <v>61</v>
      </c>
      <c r="F53" s="11" t="s">
        <v>28</v>
      </c>
      <c r="G53" s="18">
        <v>0</v>
      </c>
      <c r="H53" s="23">
        <v>0</v>
      </c>
      <c r="I53" s="19">
        <f t="shared" si="0"/>
        <v>0</v>
      </c>
      <c r="J53" s="18">
        <v>0</v>
      </c>
      <c r="K53" s="37" t="s">
        <v>107</v>
      </c>
    </row>
    <row r="54" spans="1:18" ht="75" x14ac:dyDescent="0.25">
      <c r="A54" s="51">
        <v>37</v>
      </c>
      <c r="B54" s="58">
        <v>10</v>
      </c>
      <c r="C54" s="34">
        <v>799</v>
      </c>
      <c r="D54" s="8" t="s">
        <v>62</v>
      </c>
      <c r="E54" s="46">
        <v>18250</v>
      </c>
      <c r="F54" s="9" t="s">
        <v>15</v>
      </c>
      <c r="G54" s="18">
        <v>34816096.189999998</v>
      </c>
      <c r="H54" s="23">
        <v>0</v>
      </c>
      <c r="I54" s="19">
        <f t="shared" si="0"/>
        <v>34816096.189999998</v>
      </c>
      <c r="J54" s="33">
        <v>371798600</v>
      </c>
      <c r="K54" s="41" t="s">
        <v>133</v>
      </c>
      <c r="L54" s="97" t="s">
        <v>144</v>
      </c>
      <c r="M54" s="97" t="s">
        <v>145</v>
      </c>
      <c r="N54" s="99">
        <v>371798600</v>
      </c>
      <c r="R54" s="104">
        <f>SUM(O15:O53)</f>
        <v>0</v>
      </c>
    </row>
    <row r="55" spans="1:18" x14ac:dyDescent="0.25">
      <c r="A55" s="52" t="s">
        <v>63</v>
      </c>
      <c r="B55" s="101"/>
      <c r="C55" s="101"/>
      <c r="G55" s="21"/>
      <c r="H55" s="21"/>
      <c r="I55" s="22"/>
      <c r="J55" s="102"/>
    </row>
    <row r="56" spans="1:18" ht="22.5" x14ac:dyDescent="0.25">
      <c r="A56" s="51">
        <v>38</v>
      </c>
      <c r="B56" s="35">
        <v>11</v>
      </c>
      <c r="C56" s="34">
        <v>107</v>
      </c>
      <c r="D56" s="8" t="s">
        <v>64</v>
      </c>
      <c r="E56" s="10">
        <v>294280</v>
      </c>
      <c r="F56" s="11" t="s">
        <v>46</v>
      </c>
      <c r="G56" s="18">
        <v>23427770.449999999</v>
      </c>
      <c r="H56" s="23">
        <v>0</v>
      </c>
      <c r="I56" s="29">
        <f>SUM(G56:H56)</f>
        <v>23427770.449999999</v>
      </c>
      <c r="J56" s="18">
        <v>0</v>
      </c>
      <c r="K56" s="37" t="s">
        <v>118</v>
      </c>
    </row>
    <row r="57" spans="1:18" ht="33.75" x14ac:dyDescent="0.25">
      <c r="A57" s="51">
        <v>39</v>
      </c>
      <c r="B57" s="35">
        <v>11</v>
      </c>
      <c r="C57" s="34">
        <v>175</v>
      </c>
      <c r="D57" s="8" t="s">
        <v>65</v>
      </c>
      <c r="E57" s="10">
        <v>2157</v>
      </c>
      <c r="F57" s="11" t="s">
        <v>31</v>
      </c>
      <c r="G57" s="18">
        <v>85857032.859999999</v>
      </c>
      <c r="H57" s="23">
        <v>0</v>
      </c>
      <c r="I57" s="29">
        <f>SUM(G57:H57)</f>
        <v>85857032.859999999</v>
      </c>
      <c r="J57" s="33">
        <v>69000000</v>
      </c>
      <c r="K57" s="41" t="s">
        <v>132</v>
      </c>
      <c r="L57" s="97" t="s">
        <v>146</v>
      </c>
      <c r="M57" s="97" t="s">
        <v>147</v>
      </c>
      <c r="N57" s="99">
        <v>69000000</v>
      </c>
    </row>
    <row r="58" spans="1:18" x14ac:dyDescent="0.25">
      <c r="A58" s="52" t="s">
        <v>69</v>
      </c>
      <c r="B58" s="101"/>
      <c r="C58" s="101"/>
      <c r="G58" s="21"/>
      <c r="H58" s="21"/>
      <c r="I58" s="22"/>
      <c r="J58" s="102"/>
    </row>
    <row r="59" spans="1:18" ht="45" x14ac:dyDescent="0.25">
      <c r="A59" s="51">
        <v>40</v>
      </c>
      <c r="B59" s="35">
        <v>12</v>
      </c>
      <c r="C59" s="34">
        <v>111</v>
      </c>
      <c r="D59" s="15" t="s">
        <v>70</v>
      </c>
      <c r="E59" s="46">
        <v>100322114</v>
      </c>
      <c r="F59" s="47" t="s">
        <v>18</v>
      </c>
      <c r="G59" s="18">
        <f>31218697.66+586211.87</f>
        <v>31804909.530000001</v>
      </c>
      <c r="H59" s="23">
        <v>830039.76</v>
      </c>
      <c r="I59" s="29">
        <f t="shared" ref="I59:I63" si="2">SUM(G59:H59)</f>
        <v>32634949.290000003</v>
      </c>
      <c r="J59" s="18">
        <v>0</v>
      </c>
      <c r="K59" s="37" t="s">
        <v>107</v>
      </c>
    </row>
    <row r="60" spans="1:18" ht="22.5" x14ac:dyDescent="0.25">
      <c r="A60" s="51"/>
      <c r="B60" s="35">
        <v>12</v>
      </c>
      <c r="C60" s="34">
        <v>65</v>
      </c>
      <c r="D60" s="15" t="s">
        <v>149</v>
      </c>
      <c r="E60" s="46" t="s">
        <v>178</v>
      </c>
      <c r="F60" s="11" t="s">
        <v>15</v>
      </c>
      <c r="G60" s="18"/>
      <c r="H60" s="23"/>
      <c r="I60" s="29"/>
      <c r="J60" s="18"/>
      <c r="L60" s="97" t="s">
        <v>148</v>
      </c>
      <c r="M60" s="98" t="s">
        <v>149</v>
      </c>
      <c r="N60" s="99">
        <v>77925000</v>
      </c>
    </row>
    <row r="61" spans="1:18" ht="22.5" x14ac:dyDescent="0.25">
      <c r="A61" s="51">
        <v>41</v>
      </c>
      <c r="B61" s="35">
        <v>12</v>
      </c>
      <c r="C61" s="34">
        <v>115</v>
      </c>
      <c r="D61" s="15" t="s">
        <v>71</v>
      </c>
      <c r="E61" s="10" t="s">
        <v>72</v>
      </c>
      <c r="F61" s="11" t="s">
        <v>15</v>
      </c>
      <c r="G61" s="18">
        <v>36408116.32</v>
      </c>
      <c r="H61" s="23">
        <v>0</v>
      </c>
      <c r="I61" s="29">
        <f t="shared" si="2"/>
        <v>36408116.32</v>
      </c>
      <c r="J61" s="33">
        <v>20000000</v>
      </c>
      <c r="K61" s="41" t="s">
        <v>112</v>
      </c>
      <c r="L61" s="97" t="s">
        <v>150</v>
      </c>
      <c r="M61" s="97" t="s">
        <v>112</v>
      </c>
      <c r="N61" s="99">
        <v>20000000</v>
      </c>
    </row>
    <row r="62" spans="1:18" x14ac:dyDescent="0.25">
      <c r="A62" s="52" t="s">
        <v>73</v>
      </c>
      <c r="B62" s="101"/>
      <c r="C62" s="101"/>
      <c r="D62" s="105"/>
      <c r="E62" s="105"/>
      <c r="F62" s="105"/>
      <c r="G62" s="21"/>
      <c r="H62" s="21"/>
      <c r="I62" s="22"/>
      <c r="J62" s="106"/>
    </row>
    <row r="63" spans="1:18" ht="22.5" x14ac:dyDescent="0.25">
      <c r="A63" s="51">
        <v>42</v>
      </c>
      <c r="B63" s="35">
        <v>13</v>
      </c>
      <c r="C63" s="34">
        <v>72</v>
      </c>
      <c r="D63" s="8" t="s">
        <v>74</v>
      </c>
      <c r="E63" s="46" t="s">
        <v>75</v>
      </c>
      <c r="F63" s="47" t="s">
        <v>28</v>
      </c>
      <c r="G63" s="18">
        <v>1631954.21</v>
      </c>
      <c r="H63" s="23">
        <v>0</v>
      </c>
      <c r="I63" s="29">
        <f t="shared" si="2"/>
        <v>1631954.21</v>
      </c>
      <c r="J63" s="33">
        <v>53000000</v>
      </c>
      <c r="K63" s="41" t="s">
        <v>113</v>
      </c>
      <c r="L63" s="97" t="s">
        <v>151</v>
      </c>
      <c r="M63" s="97" t="s">
        <v>113</v>
      </c>
      <c r="N63" s="99">
        <v>53000000</v>
      </c>
    </row>
    <row r="64" spans="1:18" ht="32.25" customHeight="1" x14ac:dyDescent="0.25">
      <c r="A64" s="64">
        <v>43</v>
      </c>
      <c r="B64" s="82">
        <v>13</v>
      </c>
      <c r="C64" s="80">
        <v>83</v>
      </c>
      <c r="D64" s="65" t="s">
        <v>128</v>
      </c>
      <c r="E64" s="89" t="s">
        <v>76</v>
      </c>
      <c r="F64" s="90" t="s">
        <v>40</v>
      </c>
      <c r="G64" s="60">
        <v>64734025.350000001</v>
      </c>
      <c r="H64" s="60">
        <v>0</v>
      </c>
      <c r="I64" s="62">
        <f>SUM(G64:H65)</f>
        <v>64734025.350000001</v>
      </c>
      <c r="J64" s="76">
        <v>80197600</v>
      </c>
      <c r="K64" s="75" t="s">
        <v>129</v>
      </c>
    </row>
    <row r="65" spans="1:14" ht="19.5" customHeight="1" x14ac:dyDescent="0.25">
      <c r="A65" s="64"/>
      <c r="B65" s="83"/>
      <c r="C65" s="81"/>
      <c r="D65" s="67"/>
      <c r="E65" s="89"/>
      <c r="F65" s="90"/>
      <c r="G65" s="61"/>
      <c r="H65" s="61"/>
      <c r="I65" s="63"/>
      <c r="J65" s="77"/>
      <c r="K65" s="75"/>
      <c r="L65" s="97" t="s">
        <v>152</v>
      </c>
      <c r="M65" s="97" t="s">
        <v>153</v>
      </c>
      <c r="N65" s="99">
        <v>80197600</v>
      </c>
    </row>
    <row r="66" spans="1:14" x14ac:dyDescent="0.25">
      <c r="A66" s="52" t="s">
        <v>77</v>
      </c>
      <c r="B66" s="101"/>
      <c r="C66" s="101"/>
      <c r="G66" s="21"/>
      <c r="H66" s="21"/>
      <c r="I66" s="22"/>
      <c r="J66" s="102"/>
    </row>
    <row r="67" spans="1:14" ht="37.5" customHeight="1" x14ac:dyDescent="0.25">
      <c r="A67" s="51">
        <v>44</v>
      </c>
      <c r="B67" s="35">
        <v>15</v>
      </c>
      <c r="C67" s="34">
        <v>729</v>
      </c>
      <c r="D67" s="8" t="s">
        <v>78</v>
      </c>
      <c r="E67" s="46" t="s">
        <v>79</v>
      </c>
      <c r="F67" s="9" t="s">
        <v>28</v>
      </c>
      <c r="G67" s="18">
        <v>89279539.769999996</v>
      </c>
      <c r="H67" s="23">
        <v>0</v>
      </c>
      <c r="I67" s="29">
        <f t="shared" ref="I67:I72" si="3">SUM(G67:H67)</f>
        <v>89279539.769999996</v>
      </c>
      <c r="J67" s="33">
        <v>507652000</v>
      </c>
      <c r="K67" s="41" t="s">
        <v>114</v>
      </c>
      <c r="L67" s="97" t="s">
        <v>154</v>
      </c>
      <c r="M67" s="97" t="s">
        <v>114</v>
      </c>
      <c r="N67" s="99">
        <v>507652000</v>
      </c>
    </row>
    <row r="68" spans="1:14" ht="29.25" customHeight="1" x14ac:dyDescent="0.25">
      <c r="A68" s="51">
        <v>45</v>
      </c>
      <c r="B68" s="35">
        <v>15</v>
      </c>
      <c r="C68" s="34">
        <v>0</v>
      </c>
      <c r="D68" s="8" t="s">
        <v>80</v>
      </c>
      <c r="E68" s="46" t="s">
        <v>81</v>
      </c>
      <c r="F68" s="9" t="s">
        <v>28</v>
      </c>
      <c r="G68" s="18">
        <v>0</v>
      </c>
      <c r="H68" s="23">
        <v>0</v>
      </c>
      <c r="I68" s="29">
        <f t="shared" si="3"/>
        <v>0</v>
      </c>
      <c r="J68" s="18">
        <v>0</v>
      </c>
      <c r="K68" s="37" t="s">
        <v>107</v>
      </c>
    </row>
    <row r="69" spans="1:14" x14ac:dyDescent="0.25">
      <c r="A69" s="52" t="s">
        <v>120</v>
      </c>
      <c r="B69" s="101"/>
      <c r="C69" s="101"/>
      <c r="G69" s="21"/>
      <c r="H69" s="21"/>
      <c r="I69" s="22"/>
      <c r="J69" s="102"/>
    </row>
    <row r="70" spans="1:14" ht="45" x14ac:dyDescent="0.25">
      <c r="A70" s="51">
        <v>46</v>
      </c>
      <c r="B70" s="35">
        <v>16</v>
      </c>
      <c r="C70" s="34">
        <v>86</v>
      </c>
      <c r="D70" s="8" t="s">
        <v>100</v>
      </c>
      <c r="E70" s="46">
        <v>10907</v>
      </c>
      <c r="F70" s="9" t="s">
        <v>8</v>
      </c>
      <c r="G70" s="18">
        <v>8963217.1199999992</v>
      </c>
      <c r="H70" s="18">
        <v>0</v>
      </c>
      <c r="I70" s="29">
        <f>SUM(G70:H70)</f>
        <v>8963217.1199999992</v>
      </c>
      <c r="J70" s="18">
        <v>0</v>
      </c>
      <c r="K70" s="37" t="s">
        <v>107</v>
      </c>
    </row>
    <row r="71" spans="1:14" x14ac:dyDescent="0.25">
      <c r="A71" s="52" t="s">
        <v>98</v>
      </c>
      <c r="B71" s="101"/>
      <c r="C71" s="101"/>
      <c r="G71" s="21"/>
      <c r="H71" s="21"/>
      <c r="I71" s="22"/>
      <c r="J71" s="102"/>
    </row>
    <row r="72" spans="1:14" ht="33.75" x14ac:dyDescent="0.25">
      <c r="A72" s="51">
        <v>47</v>
      </c>
      <c r="B72" s="35">
        <v>36</v>
      </c>
      <c r="C72" s="34">
        <v>118</v>
      </c>
      <c r="D72" s="8" t="s">
        <v>99</v>
      </c>
      <c r="E72" s="46">
        <v>10824</v>
      </c>
      <c r="F72" s="9" t="s">
        <v>8</v>
      </c>
      <c r="G72" s="18">
        <v>4430015.45</v>
      </c>
      <c r="H72" s="18">
        <v>0</v>
      </c>
      <c r="I72" s="29">
        <f t="shared" si="3"/>
        <v>4430015.45</v>
      </c>
      <c r="J72" s="33">
        <v>3500000</v>
      </c>
      <c r="K72" s="37" t="s">
        <v>116</v>
      </c>
      <c r="L72" s="97" t="s">
        <v>155</v>
      </c>
      <c r="M72" s="97" t="s">
        <v>156</v>
      </c>
      <c r="N72" s="99">
        <v>3500000</v>
      </c>
    </row>
    <row r="73" spans="1:14" x14ac:dyDescent="0.25">
      <c r="A73" s="54"/>
      <c r="G73" s="21">
        <f>SUM(G6:G72)</f>
        <v>1368690993.3399999</v>
      </c>
      <c r="H73" s="21">
        <f>SUM(H6:H72)</f>
        <v>1327963712.0799999</v>
      </c>
      <c r="I73" s="22">
        <f>SUM(I6:I72)</f>
        <v>2696654705.4199991</v>
      </c>
      <c r="J73" s="107">
        <f>SUM(J7:J72)</f>
        <v>1454527443</v>
      </c>
    </row>
    <row r="74" spans="1:14" x14ac:dyDescent="0.25">
      <c r="A74" s="55"/>
    </row>
    <row r="75" spans="1:14" x14ac:dyDescent="0.25">
      <c r="A75" s="55"/>
    </row>
    <row r="76" spans="1:14" x14ac:dyDescent="0.25">
      <c r="A76" s="55"/>
    </row>
    <row r="77" spans="1:14" x14ac:dyDescent="0.25">
      <c r="A77" s="55"/>
    </row>
    <row r="78" spans="1:14" x14ac:dyDescent="0.25">
      <c r="A78" s="55"/>
    </row>
    <row r="79" spans="1:14" x14ac:dyDescent="0.25">
      <c r="A79" s="55"/>
    </row>
    <row r="80" spans="1:14" x14ac:dyDescent="0.25">
      <c r="A80" s="55"/>
    </row>
    <row r="81" spans="1:8" x14ac:dyDescent="0.25">
      <c r="A81" s="55"/>
    </row>
    <row r="82" spans="1:8" x14ac:dyDescent="0.25">
      <c r="A82" s="55"/>
    </row>
    <row r="83" spans="1:8" x14ac:dyDescent="0.25">
      <c r="A83" s="55"/>
    </row>
    <row r="84" spans="1:8" x14ac:dyDescent="0.25">
      <c r="A84" s="55"/>
    </row>
    <row r="85" spans="1:8" x14ac:dyDescent="0.25">
      <c r="A85" s="55"/>
    </row>
    <row r="86" spans="1:8" x14ac:dyDescent="0.25">
      <c r="A86" s="55"/>
    </row>
    <row r="87" spans="1:8" x14ac:dyDescent="0.25">
      <c r="A87" s="55"/>
      <c r="B87" s="108" t="s">
        <v>157</v>
      </c>
      <c r="C87" s="108" t="s">
        <v>158</v>
      </c>
      <c r="D87" s="98" t="s">
        <v>159</v>
      </c>
      <c r="E87" s="108" t="s">
        <v>160</v>
      </c>
      <c r="F87" s="98" t="s">
        <v>135</v>
      </c>
      <c r="G87" s="98" t="s">
        <v>136</v>
      </c>
      <c r="H87" s="99">
        <v>40000000</v>
      </c>
    </row>
    <row r="88" spans="1:8" x14ac:dyDescent="0.25">
      <c r="A88" s="55"/>
      <c r="B88" s="108"/>
      <c r="C88" s="108"/>
      <c r="D88" s="98"/>
      <c r="E88" s="108"/>
      <c r="F88" s="98" t="s">
        <v>137</v>
      </c>
      <c r="G88" s="98" t="s">
        <v>138</v>
      </c>
      <c r="H88" s="99">
        <v>2000000</v>
      </c>
    </row>
    <row r="89" spans="1:8" x14ac:dyDescent="0.25">
      <c r="A89" s="55"/>
      <c r="B89" s="108"/>
      <c r="C89" s="108"/>
      <c r="D89" s="98" t="s">
        <v>161</v>
      </c>
      <c r="E89" s="108" t="s">
        <v>162</v>
      </c>
      <c r="F89" s="98" t="s">
        <v>139</v>
      </c>
      <c r="G89" s="98" t="s">
        <v>115</v>
      </c>
      <c r="H89" s="99">
        <v>21500000</v>
      </c>
    </row>
    <row r="90" spans="1:8" x14ac:dyDescent="0.25">
      <c r="A90" s="55"/>
      <c r="B90" s="108"/>
      <c r="C90" s="108"/>
      <c r="D90" s="98" t="s">
        <v>163</v>
      </c>
      <c r="E90" s="108" t="s">
        <v>164</v>
      </c>
      <c r="F90" s="98" t="s">
        <v>140</v>
      </c>
      <c r="G90" s="98" t="s">
        <v>108</v>
      </c>
      <c r="H90" s="99">
        <v>195942599</v>
      </c>
    </row>
    <row r="91" spans="1:8" x14ac:dyDescent="0.25">
      <c r="A91" s="55"/>
      <c r="B91" s="108"/>
      <c r="C91" s="108"/>
      <c r="D91" s="98"/>
      <c r="E91" s="108"/>
      <c r="F91" s="98" t="s">
        <v>141</v>
      </c>
      <c r="G91" s="98" t="s">
        <v>109</v>
      </c>
      <c r="H91" s="99">
        <v>10000000</v>
      </c>
    </row>
    <row r="92" spans="1:8" x14ac:dyDescent="0.25">
      <c r="A92" s="55"/>
      <c r="B92" s="108"/>
      <c r="C92" s="108"/>
      <c r="D92" s="98" t="s">
        <v>165</v>
      </c>
      <c r="E92" s="108" t="s">
        <v>166</v>
      </c>
      <c r="F92" s="98" t="s">
        <v>142</v>
      </c>
      <c r="G92" s="98" t="s">
        <v>110</v>
      </c>
      <c r="H92" s="99">
        <v>950100</v>
      </c>
    </row>
    <row r="93" spans="1:8" x14ac:dyDescent="0.25">
      <c r="A93" s="55"/>
      <c r="B93" s="108"/>
      <c r="C93" s="108"/>
      <c r="D93" s="98"/>
      <c r="E93" s="108"/>
      <c r="F93" s="98" t="s">
        <v>143</v>
      </c>
      <c r="G93" s="98" t="s">
        <v>111</v>
      </c>
      <c r="H93" s="99">
        <v>25245600</v>
      </c>
    </row>
    <row r="94" spans="1:8" x14ac:dyDescent="0.25">
      <c r="A94" s="55"/>
      <c r="B94" s="108"/>
      <c r="C94" s="108"/>
      <c r="D94" s="98"/>
      <c r="E94" s="108"/>
      <c r="F94" s="98" t="s">
        <v>144</v>
      </c>
      <c r="G94" s="98" t="s">
        <v>145</v>
      </c>
      <c r="H94" s="99">
        <v>371798600</v>
      </c>
    </row>
    <row r="95" spans="1:8" x14ac:dyDescent="0.25">
      <c r="A95" s="55"/>
      <c r="B95" s="108"/>
      <c r="C95" s="108"/>
      <c r="D95" s="98" t="s">
        <v>167</v>
      </c>
      <c r="E95" s="108" t="s">
        <v>168</v>
      </c>
      <c r="F95" s="98" t="s">
        <v>146</v>
      </c>
      <c r="G95" s="98" t="s">
        <v>147</v>
      </c>
      <c r="H95" s="99">
        <v>69000000</v>
      </c>
    </row>
    <row r="96" spans="1:8" x14ac:dyDescent="0.25">
      <c r="A96" s="55"/>
      <c r="B96" s="108"/>
      <c r="C96" s="108"/>
      <c r="D96" s="98" t="s">
        <v>169</v>
      </c>
      <c r="E96" s="108" t="s">
        <v>170</v>
      </c>
      <c r="F96" s="98" t="s">
        <v>148</v>
      </c>
      <c r="G96" s="98" t="s">
        <v>149</v>
      </c>
      <c r="H96" s="99">
        <v>77925000</v>
      </c>
    </row>
    <row r="97" spans="1:9" x14ac:dyDescent="0.25">
      <c r="A97" s="55"/>
      <c r="B97" s="108"/>
      <c r="C97" s="108"/>
      <c r="D97" s="98"/>
      <c r="E97" s="108"/>
      <c r="F97" s="98" t="s">
        <v>150</v>
      </c>
      <c r="G97" s="98" t="s">
        <v>112</v>
      </c>
      <c r="H97" s="99">
        <v>20000000</v>
      </c>
    </row>
    <row r="98" spans="1:9" x14ac:dyDescent="0.25">
      <c r="A98" s="55"/>
      <c r="B98" s="108"/>
      <c r="C98" s="108"/>
      <c r="D98" s="98" t="s">
        <v>171</v>
      </c>
      <c r="E98" s="108" t="s">
        <v>172</v>
      </c>
      <c r="F98" s="98" t="s">
        <v>151</v>
      </c>
      <c r="G98" s="98" t="s">
        <v>113</v>
      </c>
      <c r="H98" s="99">
        <v>53000000</v>
      </c>
    </row>
    <row r="99" spans="1:9" x14ac:dyDescent="0.25">
      <c r="A99" s="55"/>
      <c r="B99" s="108"/>
      <c r="C99" s="108"/>
      <c r="D99" s="98"/>
      <c r="E99" s="108"/>
      <c r="F99" s="98" t="s">
        <v>152</v>
      </c>
      <c r="G99" s="98" t="s">
        <v>153</v>
      </c>
      <c r="H99" s="99">
        <v>80197600</v>
      </c>
    </row>
    <row r="100" spans="1:9" x14ac:dyDescent="0.25">
      <c r="A100" s="55"/>
      <c r="B100" s="108"/>
      <c r="C100" s="108"/>
      <c r="D100" s="98" t="s">
        <v>173</v>
      </c>
      <c r="E100" s="108" t="s">
        <v>174</v>
      </c>
      <c r="F100" s="98" t="s">
        <v>154</v>
      </c>
      <c r="G100" s="98" t="s">
        <v>114</v>
      </c>
      <c r="H100" s="99">
        <v>507652000</v>
      </c>
    </row>
    <row r="101" spans="1:9" x14ac:dyDescent="0.25">
      <c r="A101" s="55"/>
      <c r="B101" s="108"/>
      <c r="C101" s="108"/>
      <c r="D101" s="98" t="s">
        <v>175</v>
      </c>
      <c r="E101" s="108" t="s">
        <v>176</v>
      </c>
      <c r="F101" s="98" t="s">
        <v>155</v>
      </c>
      <c r="G101" s="98" t="s">
        <v>156</v>
      </c>
      <c r="H101" s="99">
        <v>3500000</v>
      </c>
    </row>
    <row r="102" spans="1:9" x14ac:dyDescent="0.25">
      <c r="A102" s="55"/>
      <c r="H102" s="91">
        <f>SUM(H87:H101)</f>
        <v>1478711499</v>
      </c>
      <c r="I102" s="92">
        <f>+H102-J73</f>
        <v>24184056</v>
      </c>
    </row>
    <row r="103" spans="1:9" x14ac:dyDescent="0.25">
      <c r="A103" s="55"/>
    </row>
    <row r="104" spans="1:9" x14ac:dyDescent="0.25">
      <c r="A104" s="55"/>
    </row>
    <row r="105" spans="1:9" x14ac:dyDescent="0.25">
      <c r="A105" s="55"/>
    </row>
    <row r="106" spans="1:9" x14ac:dyDescent="0.25">
      <c r="A106" s="55"/>
    </row>
    <row r="107" spans="1:9" x14ac:dyDescent="0.25">
      <c r="A107" s="55"/>
    </row>
    <row r="108" spans="1:9" x14ac:dyDescent="0.25">
      <c r="A108" s="55"/>
    </row>
    <row r="109" spans="1:9" x14ac:dyDescent="0.25">
      <c r="A109" s="55"/>
    </row>
    <row r="110" spans="1:9" x14ac:dyDescent="0.25">
      <c r="A110" s="55"/>
    </row>
    <row r="111" spans="1:9" x14ac:dyDescent="0.25">
      <c r="A111" s="55"/>
    </row>
    <row r="112" spans="1:9" x14ac:dyDescent="0.25">
      <c r="A112" s="55"/>
    </row>
    <row r="113" spans="1:1" x14ac:dyDescent="0.25">
      <c r="A113" s="55"/>
    </row>
    <row r="114" spans="1:1" x14ac:dyDescent="0.25">
      <c r="A114" s="55"/>
    </row>
    <row r="115" spans="1:1" x14ac:dyDescent="0.25">
      <c r="A115" s="55"/>
    </row>
    <row r="116" spans="1:1" x14ac:dyDescent="0.25">
      <c r="A116" s="55"/>
    </row>
    <row r="117" spans="1:1" x14ac:dyDescent="0.25">
      <c r="A117" s="55"/>
    </row>
    <row r="118" spans="1:1" x14ac:dyDescent="0.25">
      <c r="A118" s="55"/>
    </row>
    <row r="119" spans="1:1" x14ac:dyDescent="0.25">
      <c r="A119" s="55"/>
    </row>
    <row r="120" spans="1:1" x14ac:dyDescent="0.25">
      <c r="A120" s="55"/>
    </row>
    <row r="121" spans="1:1" x14ac:dyDescent="0.25">
      <c r="A121" s="55"/>
    </row>
    <row r="122" spans="1:1" x14ac:dyDescent="0.25">
      <c r="A122" s="55"/>
    </row>
    <row r="123" spans="1:1" x14ac:dyDescent="0.25">
      <c r="A123" s="55"/>
    </row>
    <row r="124" spans="1:1" x14ac:dyDescent="0.25">
      <c r="A124" s="55"/>
    </row>
    <row r="125" spans="1:1" x14ac:dyDescent="0.25">
      <c r="A125" s="55"/>
    </row>
    <row r="126" spans="1:1" x14ac:dyDescent="0.25">
      <c r="A126" s="55"/>
    </row>
    <row r="127" spans="1:1" x14ac:dyDescent="0.25">
      <c r="A127" s="55"/>
    </row>
    <row r="128" spans="1:1" x14ac:dyDescent="0.25">
      <c r="A128" s="55"/>
    </row>
    <row r="129" spans="1:1" x14ac:dyDescent="0.25">
      <c r="A129" s="55"/>
    </row>
    <row r="130" spans="1:1" x14ac:dyDescent="0.25">
      <c r="A130" s="55"/>
    </row>
    <row r="131" spans="1:1" x14ac:dyDescent="0.25">
      <c r="A131" s="55"/>
    </row>
    <row r="132" spans="1:1" x14ac:dyDescent="0.25">
      <c r="A132" s="55"/>
    </row>
    <row r="133" spans="1:1" x14ac:dyDescent="0.25">
      <c r="A133" s="55"/>
    </row>
    <row r="134" spans="1:1" x14ac:dyDescent="0.25">
      <c r="A134" s="55"/>
    </row>
    <row r="135" spans="1:1" x14ac:dyDescent="0.25">
      <c r="A135" s="55"/>
    </row>
    <row r="136" spans="1:1" x14ac:dyDescent="0.25">
      <c r="A136" s="55"/>
    </row>
    <row r="137" spans="1:1" x14ac:dyDescent="0.25">
      <c r="A137" s="55"/>
    </row>
    <row r="138" spans="1:1" x14ac:dyDescent="0.25">
      <c r="A138" s="55"/>
    </row>
    <row r="139" spans="1:1" x14ac:dyDescent="0.25">
      <c r="A139" s="55"/>
    </row>
    <row r="140" spans="1:1" x14ac:dyDescent="0.25">
      <c r="A140" s="55"/>
    </row>
    <row r="141" spans="1:1" x14ac:dyDescent="0.25">
      <c r="A141" s="55"/>
    </row>
    <row r="142" spans="1:1" x14ac:dyDescent="0.25">
      <c r="A142" s="55"/>
    </row>
    <row r="143" spans="1:1" x14ac:dyDescent="0.25">
      <c r="A143" s="55"/>
    </row>
    <row r="144" spans="1:1" x14ac:dyDescent="0.25">
      <c r="A144" s="55"/>
    </row>
    <row r="145" spans="1:1" x14ac:dyDescent="0.25">
      <c r="A145" s="55"/>
    </row>
    <row r="146" spans="1:1" x14ac:dyDescent="0.25">
      <c r="A146" s="55"/>
    </row>
    <row r="147" spans="1:1" x14ac:dyDescent="0.25">
      <c r="A147" s="55"/>
    </row>
    <row r="148" spans="1:1" x14ac:dyDescent="0.25">
      <c r="A148" s="55"/>
    </row>
    <row r="149" spans="1:1" x14ac:dyDescent="0.25">
      <c r="A149" s="55"/>
    </row>
    <row r="150" spans="1:1" x14ac:dyDescent="0.25">
      <c r="A150" s="55"/>
    </row>
    <row r="151" spans="1:1" x14ac:dyDescent="0.25">
      <c r="A151" s="55"/>
    </row>
    <row r="152" spans="1:1" x14ac:dyDescent="0.25">
      <c r="A152" s="55"/>
    </row>
    <row r="153" spans="1:1" x14ac:dyDescent="0.25">
      <c r="A153" s="55"/>
    </row>
    <row r="154" spans="1:1" x14ac:dyDescent="0.25">
      <c r="A154" s="55"/>
    </row>
    <row r="155" spans="1:1" x14ac:dyDescent="0.25">
      <c r="A155" s="55"/>
    </row>
    <row r="156" spans="1:1" x14ac:dyDescent="0.25">
      <c r="A156" s="55"/>
    </row>
    <row r="157" spans="1:1" x14ac:dyDescent="0.25">
      <c r="A157" s="55"/>
    </row>
    <row r="158" spans="1:1" x14ac:dyDescent="0.25">
      <c r="A158" s="55"/>
    </row>
    <row r="159" spans="1:1" x14ac:dyDescent="0.25">
      <c r="A159" s="55"/>
    </row>
    <row r="160" spans="1:1" x14ac:dyDescent="0.25">
      <c r="A160" s="55"/>
    </row>
    <row r="161" spans="1:1" x14ac:dyDescent="0.25">
      <c r="A161" s="55"/>
    </row>
    <row r="162" spans="1:1" x14ac:dyDescent="0.25">
      <c r="A162" s="55"/>
    </row>
    <row r="163" spans="1:1" x14ac:dyDescent="0.25">
      <c r="A163" s="55"/>
    </row>
    <row r="164" spans="1:1" x14ac:dyDescent="0.25">
      <c r="A164" s="55"/>
    </row>
    <row r="165" spans="1:1" x14ac:dyDescent="0.25">
      <c r="A165" s="55"/>
    </row>
    <row r="166" spans="1:1" x14ac:dyDescent="0.25">
      <c r="A166" s="55"/>
    </row>
    <row r="167" spans="1:1" x14ac:dyDescent="0.25">
      <c r="A167" s="55"/>
    </row>
    <row r="168" spans="1:1" x14ac:dyDescent="0.25">
      <c r="A168" s="55"/>
    </row>
    <row r="169" spans="1:1" x14ac:dyDescent="0.25">
      <c r="A169" s="55"/>
    </row>
    <row r="170" spans="1:1" x14ac:dyDescent="0.25">
      <c r="A170" s="55"/>
    </row>
    <row r="171" spans="1:1" x14ac:dyDescent="0.25">
      <c r="A171" s="55"/>
    </row>
    <row r="172" spans="1:1" x14ac:dyDescent="0.25">
      <c r="A172" s="55"/>
    </row>
    <row r="173" spans="1:1" x14ac:dyDescent="0.25">
      <c r="A173" s="55"/>
    </row>
    <row r="174" spans="1:1" x14ac:dyDescent="0.25">
      <c r="A174" s="55"/>
    </row>
    <row r="175" spans="1:1" x14ac:dyDescent="0.25">
      <c r="A175" s="55"/>
    </row>
    <row r="176" spans="1:1" x14ac:dyDescent="0.25">
      <c r="A176" s="55"/>
    </row>
    <row r="177" spans="1:1" x14ac:dyDescent="0.25">
      <c r="A177" s="55"/>
    </row>
    <row r="178" spans="1:1" x14ac:dyDescent="0.25">
      <c r="A178" s="55"/>
    </row>
    <row r="179" spans="1:1" x14ac:dyDescent="0.25">
      <c r="A179" s="55"/>
    </row>
    <row r="180" spans="1:1" x14ac:dyDescent="0.25">
      <c r="A180" s="55"/>
    </row>
    <row r="181" spans="1:1" x14ac:dyDescent="0.25">
      <c r="A181" s="55"/>
    </row>
    <row r="182" spans="1:1" x14ac:dyDescent="0.25">
      <c r="A182" s="55"/>
    </row>
    <row r="183" spans="1:1" x14ac:dyDescent="0.25">
      <c r="A183" s="55"/>
    </row>
    <row r="184" spans="1:1" x14ac:dyDescent="0.25">
      <c r="A184" s="55"/>
    </row>
    <row r="185" spans="1:1" x14ac:dyDescent="0.25">
      <c r="A185" s="55"/>
    </row>
    <row r="186" spans="1:1" x14ac:dyDescent="0.25">
      <c r="A186" s="55"/>
    </row>
    <row r="187" spans="1:1" x14ac:dyDescent="0.25">
      <c r="A187" s="55"/>
    </row>
    <row r="188" spans="1:1" x14ac:dyDescent="0.25">
      <c r="A188" s="55"/>
    </row>
    <row r="189" spans="1:1" x14ac:dyDescent="0.25">
      <c r="A189" s="55"/>
    </row>
    <row r="190" spans="1:1" x14ac:dyDescent="0.25">
      <c r="A190" s="55"/>
    </row>
    <row r="191" spans="1:1" x14ac:dyDescent="0.25">
      <c r="A191" s="55"/>
    </row>
    <row r="192" spans="1:1" x14ac:dyDescent="0.25">
      <c r="A192" s="55"/>
    </row>
    <row r="193" spans="1:1" x14ac:dyDescent="0.25">
      <c r="A193" s="55"/>
    </row>
    <row r="194" spans="1:1" x14ac:dyDescent="0.25">
      <c r="A194" s="55"/>
    </row>
    <row r="195" spans="1:1" x14ac:dyDescent="0.25">
      <c r="A195" s="55"/>
    </row>
    <row r="196" spans="1:1" x14ac:dyDescent="0.25">
      <c r="A196" s="55"/>
    </row>
    <row r="197" spans="1:1" x14ac:dyDescent="0.25">
      <c r="A197" s="55"/>
    </row>
    <row r="198" spans="1:1" x14ac:dyDescent="0.25">
      <c r="A198" s="55"/>
    </row>
    <row r="199" spans="1:1" x14ac:dyDescent="0.25">
      <c r="A199" s="55"/>
    </row>
    <row r="200" spans="1:1" x14ac:dyDescent="0.25">
      <c r="A200" s="55"/>
    </row>
    <row r="201" spans="1:1" x14ac:dyDescent="0.25">
      <c r="A201" s="55"/>
    </row>
    <row r="202" spans="1:1" x14ac:dyDescent="0.25">
      <c r="A202" s="55"/>
    </row>
    <row r="203" spans="1:1" x14ac:dyDescent="0.25">
      <c r="A203" s="55"/>
    </row>
    <row r="204" spans="1:1" x14ac:dyDescent="0.25">
      <c r="A204" s="55"/>
    </row>
    <row r="205" spans="1:1" x14ac:dyDescent="0.25">
      <c r="A205" s="55"/>
    </row>
    <row r="206" spans="1:1" x14ac:dyDescent="0.25">
      <c r="A206" s="55"/>
    </row>
    <row r="207" spans="1:1" x14ac:dyDescent="0.25">
      <c r="A207" s="55"/>
    </row>
    <row r="208" spans="1:1" x14ac:dyDescent="0.25">
      <c r="A208" s="55"/>
    </row>
    <row r="209" spans="1:1" x14ac:dyDescent="0.25">
      <c r="A209" s="55"/>
    </row>
    <row r="210" spans="1:1" x14ac:dyDescent="0.25">
      <c r="A210" s="55"/>
    </row>
    <row r="211" spans="1:1" x14ac:dyDescent="0.25">
      <c r="A211" s="55"/>
    </row>
    <row r="212" spans="1:1" x14ac:dyDescent="0.25">
      <c r="A212" s="55"/>
    </row>
    <row r="213" spans="1:1" x14ac:dyDescent="0.25">
      <c r="A213" s="55"/>
    </row>
    <row r="214" spans="1:1" x14ac:dyDescent="0.25">
      <c r="A214" s="55"/>
    </row>
    <row r="215" spans="1:1" x14ac:dyDescent="0.25">
      <c r="A215" s="55"/>
    </row>
    <row r="216" spans="1:1" x14ac:dyDescent="0.25">
      <c r="A216" s="55"/>
    </row>
    <row r="217" spans="1:1" x14ac:dyDescent="0.25">
      <c r="A217" s="55"/>
    </row>
    <row r="218" spans="1:1" x14ac:dyDescent="0.25">
      <c r="A218" s="55"/>
    </row>
    <row r="219" spans="1:1" x14ac:dyDescent="0.25">
      <c r="A219" s="55"/>
    </row>
    <row r="220" spans="1:1" x14ac:dyDescent="0.25">
      <c r="A220" s="55"/>
    </row>
    <row r="221" spans="1:1" x14ac:dyDescent="0.25">
      <c r="A221" s="55"/>
    </row>
    <row r="222" spans="1:1" x14ac:dyDescent="0.25">
      <c r="A222" s="55"/>
    </row>
    <row r="223" spans="1:1" x14ac:dyDescent="0.25">
      <c r="A223" s="55"/>
    </row>
    <row r="224" spans="1:1" x14ac:dyDescent="0.25">
      <c r="A224" s="55"/>
    </row>
    <row r="225" spans="1:1" x14ac:dyDescent="0.25">
      <c r="A225" s="55"/>
    </row>
    <row r="226" spans="1:1" x14ac:dyDescent="0.25">
      <c r="A226" s="55"/>
    </row>
    <row r="227" spans="1:1" x14ac:dyDescent="0.25">
      <c r="A227" s="55"/>
    </row>
    <row r="228" spans="1:1" x14ac:dyDescent="0.25">
      <c r="A228" s="55"/>
    </row>
    <row r="229" spans="1:1" x14ac:dyDescent="0.25">
      <c r="A229" s="55"/>
    </row>
    <row r="230" spans="1:1" x14ac:dyDescent="0.25">
      <c r="A230" s="55"/>
    </row>
    <row r="231" spans="1:1" x14ac:dyDescent="0.25">
      <c r="A231" s="55"/>
    </row>
    <row r="232" spans="1:1" x14ac:dyDescent="0.25">
      <c r="A232" s="55"/>
    </row>
    <row r="233" spans="1:1" x14ac:dyDescent="0.25">
      <c r="A233" s="55"/>
    </row>
    <row r="234" spans="1:1" x14ac:dyDescent="0.25">
      <c r="A234" s="55"/>
    </row>
    <row r="235" spans="1:1" x14ac:dyDescent="0.25">
      <c r="A235" s="55"/>
    </row>
    <row r="236" spans="1:1" x14ac:dyDescent="0.25">
      <c r="A236" s="55"/>
    </row>
    <row r="237" spans="1:1" x14ac:dyDescent="0.25">
      <c r="A237" s="55"/>
    </row>
    <row r="238" spans="1:1" x14ac:dyDescent="0.25">
      <c r="A238" s="55"/>
    </row>
    <row r="239" spans="1:1" x14ac:dyDescent="0.25">
      <c r="A239" s="55"/>
    </row>
    <row r="240" spans="1:1" x14ac:dyDescent="0.25">
      <c r="A240" s="55"/>
    </row>
    <row r="241" spans="1:1" x14ac:dyDescent="0.25">
      <c r="A241" s="55"/>
    </row>
    <row r="242" spans="1:1" x14ac:dyDescent="0.25">
      <c r="A242" s="55"/>
    </row>
    <row r="243" spans="1:1" x14ac:dyDescent="0.25">
      <c r="A243" s="55"/>
    </row>
    <row r="244" spans="1:1" x14ac:dyDescent="0.25">
      <c r="A244" s="55"/>
    </row>
    <row r="245" spans="1:1" x14ac:dyDescent="0.25">
      <c r="A245" s="55"/>
    </row>
    <row r="246" spans="1:1" x14ac:dyDescent="0.25">
      <c r="A246" s="55"/>
    </row>
    <row r="247" spans="1:1" x14ac:dyDescent="0.25">
      <c r="A247" s="55"/>
    </row>
    <row r="248" spans="1:1" x14ac:dyDescent="0.25">
      <c r="A248" s="55"/>
    </row>
    <row r="249" spans="1:1" x14ac:dyDescent="0.25">
      <c r="A249" s="55"/>
    </row>
    <row r="250" spans="1:1" x14ac:dyDescent="0.25">
      <c r="A250" s="55"/>
    </row>
    <row r="251" spans="1:1" x14ac:dyDescent="0.25">
      <c r="A251" s="55"/>
    </row>
    <row r="252" spans="1:1" x14ac:dyDescent="0.25">
      <c r="A252" s="55"/>
    </row>
    <row r="253" spans="1:1" x14ac:dyDescent="0.25">
      <c r="A253" s="55"/>
    </row>
    <row r="254" spans="1:1" x14ac:dyDescent="0.25">
      <c r="A254" s="55"/>
    </row>
    <row r="255" spans="1:1" x14ac:dyDescent="0.25">
      <c r="A255" s="55"/>
    </row>
    <row r="256" spans="1:1" x14ac:dyDescent="0.25">
      <c r="A256" s="55"/>
    </row>
    <row r="257" spans="1:1" x14ac:dyDescent="0.25">
      <c r="A257" s="55"/>
    </row>
    <row r="258" spans="1:1" x14ac:dyDescent="0.25">
      <c r="A258" s="55"/>
    </row>
    <row r="259" spans="1:1" x14ac:dyDescent="0.25">
      <c r="A259" s="55"/>
    </row>
    <row r="260" spans="1:1" x14ac:dyDescent="0.25">
      <c r="A260" s="55"/>
    </row>
    <row r="261" spans="1:1" x14ac:dyDescent="0.25">
      <c r="A261" s="55"/>
    </row>
    <row r="262" spans="1:1" x14ac:dyDescent="0.25">
      <c r="A262" s="55"/>
    </row>
    <row r="263" spans="1:1" x14ac:dyDescent="0.25">
      <c r="A263" s="55"/>
    </row>
    <row r="264" spans="1:1" x14ac:dyDescent="0.25">
      <c r="A264" s="55"/>
    </row>
    <row r="265" spans="1:1" x14ac:dyDescent="0.25">
      <c r="A265" s="55"/>
    </row>
    <row r="266" spans="1:1" x14ac:dyDescent="0.25">
      <c r="A266" s="55"/>
    </row>
    <row r="267" spans="1:1" x14ac:dyDescent="0.25">
      <c r="A267" s="55"/>
    </row>
    <row r="268" spans="1:1" x14ac:dyDescent="0.25">
      <c r="A268" s="55"/>
    </row>
    <row r="269" spans="1:1" x14ac:dyDescent="0.25">
      <c r="A269" s="55"/>
    </row>
    <row r="270" spans="1:1" x14ac:dyDescent="0.25">
      <c r="A270" s="55"/>
    </row>
    <row r="271" spans="1:1" x14ac:dyDescent="0.25">
      <c r="A271" s="55"/>
    </row>
    <row r="272" spans="1:1" x14ac:dyDescent="0.25">
      <c r="A272" s="55"/>
    </row>
    <row r="273" spans="1:1" x14ac:dyDescent="0.25">
      <c r="A273" s="55"/>
    </row>
    <row r="274" spans="1:1" x14ac:dyDescent="0.25">
      <c r="A274" s="55"/>
    </row>
    <row r="275" spans="1:1" x14ac:dyDescent="0.25">
      <c r="A275" s="55"/>
    </row>
    <row r="276" spans="1:1" x14ac:dyDescent="0.25">
      <c r="A276" s="55"/>
    </row>
    <row r="277" spans="1:1" x14ac:dyDescent="0.25">
      <c r="A277" s="55"/>
    </row>
    <row r="278" spans="1:1" x14ac:dyDescent="0.25">
      <c r="A278" s="55"/>
    </row>
    <row r="279" spans="1:1" x14ac:dyDescent="0.25">
      <c r="A279" s="55"/>
    </row>
    <row r="280" spans="1:1" x14ac:dyDescent="0.25">
      <c r="A280" s="55"/>
    </row>
    <row r="281" spans="1:1" x14ac:dyDescent="0.25">
      <c r="A281" s="55"/>
    </row>
    <row r="282" spans="1:1" x14ac:dyDescent="0.25">
      <c r="A282" s="55"/>
    </row>
    <row r="283" spans="1:1" x14ac:dyDescent="0.25">
      <c r="A283" s="55"/>
    </row>
    <row r="284" spans="1:1" x14ac:dyDescent="0.25">
      <c r="A284" s="55"/>
    </row>
    <row r="285" spans="1:1" x14ac:dyDescent="0.25">
      <c r="A285" s="55"/>
    </row>
    <row r="286" spans="1:1" x14ac:dyDescent="0.25">
      <c r="A286" s="55"/>
    </row>
    <row r="287" spans="1:1" x14ac:dyDescent="0.25">
      <c r="A287" s="55"/>
    </row>
    <row r="288" spans="1:1" x14ac:dyDescent="0.25">
      <c r="A288" s="55"/>
    </row>
    <row r="289" spans="1:1" x14ac:dyDescent="0.25">
      <c r="A289" s="55"/>
    </row>
    <row r="290" spans="1:1" x14ac:dyDescent="0.25">
      <c r="A290" s="55"/>
    </row>
    <row r="291" spans="1:1" x14ac:dyDescent="0.25">
      <c r="A291" s="55"/>
    </row>
    <row r="292" spans="1:1" x14ac:dyDescent="0.25">
      <c r="A292" s="55"/>
    </row>
    <row r="293" spans="1:1" x14ac:dyDescent="0.25">
      <c r="A293" s="55"/>
    </row>
    <row r="294" spans="1:1" x14ac:dyDescent="0.25">
      <c r="A294" s="55"/>
    </row>
    <row r="295" spans="1:1" x14ac:dyDescent="0.25">
      <c r="A295" s="55"/>
    </row>
    <row r="296" spans="1:1" x14ac:dyDescent="0.25">
      <c r="A296" s="55"/>
    </row>
    <row r="297" spans="1:1" x14ac:dyDescent="0.25">
      <c r="A297" s="55"/>
    </row>
    <row r="298" spans="1:1" x14ac:dyDescent="0.25">
      <c r="A298" s="55"/>
    </row>
    <row r="299" spans="1:1" x14ac:dyDescent="0.25">
      <c r="A299" s="55"/>
    </row>
    <row r="300" spans="1:1" x14ac:dyDescent="0.25">
      <c r="A300" s="55"/>
    </row>
    <row r="301" spans="1:1" x14ac:dyDescent="0.25">
      <c r="A301" s="55"/>
    </row>
    <row r="302" spans="1:1" x14ac:dyDescent="0.25">
      <c r="A302" s="55"/>
    </row>
    <row r="303" spans="1:1" x14ac:dyDescent="0.25">
      <c r="A303" s="55"/>
    </row>
    <row r="304" spans="1:1" x14ac:dyDescent="0.25">
      <c r="A304" s="55"/>
    </row>
    <row r="305" spans="1:1" x14ac:dyDescent="0.25">
      <c r="A305" s="55"/>
    </row>
    <row r="306" spans="1:1" x14ac:dyDescent="0.25">
      <c r="A306" s="55"/>
    </row>
    <row r="307" spans="1:1" x14ac:dyDescent="0.25">
      <c r="A307" s="55"/>
    </row>
    <row r="308" spans="1:1" x14ac:dyDescent="0.25">
      <c r="A308" s="55"/>
    </row>
    <row r="309" spans="1:1" x14ac:dyDescent="0.25">
      <c r="A309" s="55"/>
    </row>
    <row r="310" spans="1:1" x14ac:dyDescent="0.25">
      <c r="A310" s="55"/>
    </row>
    <row r="311" spans="1:1" x14ac:dyDescent="0.25">
      <c r="A311" s="55"/>
    </row>
    <row r="312" spans="1:1" x14ac:dyDescent="0.25">
      <c r="A312" s="55"/>
    </row>
    <row r="313" spans="1:1" x14ac:dyDescent="0.25">
      <c r="A313" s="55"/>
    </row>
    <row r="314" spans="1:1" x14ac:dyDescent="0.25">
      <c r="A314" s="55"/>
    </row>
    <row r="315" spans="1:1" x14ac:dyDescent="0.25">
      <c r="A315" s="55"/>
    </row>
    <row r="316" spans="1:1" x14ac:dyDescent="0.25">
      <c r="A316" s="55"/>
    </row>
    <row r="317" spans="1:1" x14ac:dyDescent="0.25">
      <c r="A317" s="55"/>
    </row>
    <row r="318" spans="1:1" x14ac:dyDescent="0.25">
      <c r="A318" s="55"/>
    </row>
    <row r="319" spans="1:1" x14ac:dyDescent="0.25">
      <c r="A319" s="55"/>
    </row>
    <row r="320" spans="1:1" x14ac:dyDescent="0.25">
      <c r="A320" s="55"/>
    </row>
    <row r="321" spans="1:1" x14ac:dyDescent="0.25">
      <c r="A321" s="55"/>
    </row>
    <row r="322" spans="1:1" x14ac:dyDescent="0.25">
      <c r="A322" s="55"/>
    </row>
    <row r="323" spans="1:1" x14ac:dyDescent="0.25">
      <c r="A323" s="55"/>
    </row>
    <row r="324" spans="1:1" x14ac:dyDescent="0.25">
      <c r="A324" s="55"/>
    </row>
    <row r="325" spans="1:1" x14ac:dyDescent="0.25">
      <c r="A325" s="55"/>
    </row>
    <row r="326" spans="1:1" x14ac:dyDescent="0.25">
      <c r="A326" s="55"/>
    </row>
    <row r="327" spans="1:1" x14ac:dyDescent="0.25">
      <c r="A327" s="55"/>
    </row>
    <row r="328" spans="1:1" x14ac:dyDescent="0.25">
      <c r="A328" s="55"/>
    </row>
    <row r="329" spans="1:1" x14ac:dyDescent="0.25">
      <c r="A329" s="55"/>
    </row>
    <row r="330" spans="1:1" x14ac:dyDescent="0.25">
      <c r="A330" s="55"/>
    </row>
    <row r="331" spans="1:1" x14ac:dyDescent="0.25">
      <c r="A331" s="55"/>
    </row>
    <row r="332" spans="1:1" x14ac:dyDescent="0.25">
      <c r="A332" s="55"/>
    </row>
    <row r="333" spans="1:1" x14ac:dyDescent="0.25">
      <c r="A333" s="55"/>
    </row>
    <row r="334" spans="1:1" x14ac:dyDescent="0.25">
      <c r="A334" s="55"/>
    </row>
    <row r="335" spans="1:1" x14ac:dyDescent="0.25">
      <c r="A335" s="55"/>
    </row>
    <row r="336" spans="1:1" x14ac:dyDescent="0.25">
      <c r="A336" s="55"/>
    </row>
    <row r="337" spans="1:1" x14ac:dyDescent="0.25">
      <c r="A337" s="55"/>
    </row>
    <row r="338" spans="1:1" x14ac:dyDescent="0.25">
      <c r="A338" s="55"/>
    </row>
    <row r="339" spans="1:1" x14ac:dyDescent="0.25">
      <c r="A339" s="55"/>
    </row>
    <row r="340" spans="1:1" x14ac:dyDescent="0.25">
      <c r="A340" s="55"/>
    </row>
    <row r="341" spans="1:1" x14ac:dyDescent="0.25">
      <c r="A341" s="55"/>
    </row>
    <row r="342" spans="1:1" x14ac:dyDescent="0.25">
      <c r="A342" s="55"/>
    </row>
    <row r="343" spans="1:1" x14ac:dyDescent="0.25">
      <c r="A343" s="55"/>
    </row>
    <row r="344" spans="1:1" x14ac:dyDescent="0.25">
      <c r="A344" s="55"/>
    </row>
    <row r="345" spans="1:1" x14ac:dyDescent="0.25">
      <c r="A345" s="55"/>
    </row>
    <row r="346" spans="1:1" x14ac:dyDescent="0.25">
      <c r="A346" s="55"/>
    </row>
    <row r="347" spans="1:1" x14ac:dyDescent="0.25">
      <c r="A347" s="55"/>
    </row>
    <row r="348" spans="1:1" x14ac:dyDescent="0.25">
      <c r="A348" s="55"/>
    </row>
    <row r="349" spans="1:1" x14ac:dyDescent="0.25">
      <c r="A349" s="55"/>
    </row>
    <row r="350" spans="1:1" x14ac:dyDescent="0.25">
      <c r="A350" s="55"/>
    </row>
    <row r="351" spans="1:1" x14ac:dyDescent="0.25">
      <c r="A351" s="55"/>
    </row>
    <row r="352" spans="1:1" x14ac:dyDescent="0.25">
      <c r="A352" s="55"/>
    </row>
    <row r="353" spans="1:1" x14ac:dyDescent="0.25">
      <c r="A353" s="55"/>
    </row>
    <row r="354" spans="1:1" x14ac:dyDescent="0.25">
      <c r="A354" s="55"/>
    </row>
    <row r="355" spans="1:1" x14ac:dyDescent="0.25">
      <c r="A355" s="55"/>
    </row>
    <row r="356" spans="1:1" x14ac:dyDescent="0.25">
      <c r="A356" s="55"/>
    </row>
    <row r="357" spans="1:1" x14ac:dyDescent="0.25">
      <c r="A357" s="55"/>
    </row>
    <row r="358" spans="1:1" x14ac:dyDescent="0.25">
      <c r="A358" s="55"/>
    </row>
    <row r="359" spans="1:1" x14ac:dyDescent="0.25">
      <c r="A359" s="55"/>
    </row>
    <row r="360" spans="1:1" x14ac:dyDescent="0.25">
      <c r="A360" s="55"/>
    </row>
    <row r="361" spans="1:1" x14ac:dyDescent="0.25">
      <c r="A361" s="55"/>
    </row>
    <row r="362" spans="1:1" x14ac:dyDescent="0.25">
      <c r="A362" s="55"/>
    </row>
    <row r="363" spans="1:1" x14ac:dyDescent="0.25">
      <c r="A363" s="55"/>
    </row>
    <row r="364" spans="1:1" x14ac:dyDescent="0.25">
      <c r="A364" s="55"/>
    </row>
    <row r="365" spans="1:1" x14ac:dyDescent="0.25">
      <c r="A365" s="55"/>
    </row>
    <row r="366" spans="1:1" x14ac:dyDescent="0.25">
      <c r="A366" s="55"/>
    </row>
    <row r="367" spans="1:1" x14ac:dyDescent="0.25">
      <c r="A367" s="55"/>
    </row>
    <row r="368" spans="1:1" x14ac:dyDescent="0.25">
      <c r="A368" s="55"/>
    </row>
    <row r="369" spans="1:1" x14ac:dyDescent="0.25">
      <c r="A369" s="55"/>
    </row>
    <row r="370" spans="1:1" x14ac:dyDescent="0.25">
      <c r="A370" s="55"/>
    </row>
    <row r="371" spans="1:1" x14ac:dyDescent="0.25">
      <c r="A371" s="55"/>
    </row>
  </sheetData>
  <autoFilter ref="A5:L73"/>
  <mergeCells count="29">
    <mergeCell ref="I64:I65"/>
    <mergeCell ref="J64:J65"/>
    <mergeCell ref="K64:K65"/>
    <mergeCell ref="J43:J45"/>
    <mergeCell ref="K43:K45"/>
    <mergeCell ref="A64:A65"/>
    <mergeCell ref="B64:B65"/>
    <mergeCell ref="C64:C65"/>
    <mergeCell ref="D64:D65"/>
    <mergeCell ref="E64:E65"/>
    <mergeCell ref="F64:F65"/>
    <mergeCell ref="G64:G65"/>
    <mergeCell ref="H64:H65"/>
    <mergeCell ref="K9:K10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A1:J1"/>
    <mergeCell ref="A2:J2"/>
    <mergeCell ref="A3:J3"/>
    <mergeCell ref="A4:J4"/>
    <mergeCell ref="B9:B10"/>
    <mergeCell ref="C9:C10"/>
  </mergeCells>
  <printOptions horizontalCentered="1"/>
  <pageMargins left="0.15748031496062992" right="0.15748031496062992" top="0.36" bottom="0.19685039370078741" header="0.15748031496062992" footer="0.15748031496062992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Hoja1 (2)</vt:lpstr>
      <vt:lpstr>Hoja1!Área_de_impresión</vt:lpstr>
      <vt:lpstr>'Hoja1 (2)'!Área_de_impresión</vt:lpstr>
      <vt:lpstr>Hoja1!Títulos_a_imprimir</vt:lpstr>
      <vt:lpstr>'Hoja1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Mercado Guzmán</dc:creator>
  <cp:lastModifiedBy>Gabriela Hernandez Gonzalez</cp:lastModifiedBy>
  <cp:lastPrinted>2019-12-24T01:15:16Z</cp:lastPrinted>
  <dcterms:created xsi:type="dcterms:W3CDTF">2019-12-16T22:21:07Z</dcterms:created>
  <dcterms:modified xsi:type="dcterms:W3CDTF">2019-12-24T01:48:58Z</dcterms:modified>
</cp:coreProperties>
</file>